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<sst xmlns="http://schemas.openxmlformats.org/spreadsheetml/2006/main" count="125" uniqueCount="125">
  <si>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</si>
  <si>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</si>
  <si>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</si>
  <si>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</si>
  <si>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</si>
  <si>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</si>
  <si>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</si>
  <si>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</si>
  <si>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</si>
  <si>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</si>
  <si>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</si>
  <si>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</si>
  <si>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</si>
  <si>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</si>
  <si>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</si>
  <si>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</si>
  <si>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</si>
  <si>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</si>
  <si>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</si>
  <si>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</si>
  <si>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</si>
  <si>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</si>
  <si>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</si>
  <si>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</si>
  <si>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</si>
  <si>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</si>
  <si>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</si>
  <si>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</si>
  <si>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</si>
  <si>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</si>
  <si>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</si>
  <si>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</si>
  <si>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</si>
  <si>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</si>
  <si>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</si>
  <si>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</si>
  <si>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</si>
  <si>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</si>
  <si>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</si>
  <si>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</si>
  <si>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</si>
  <si>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</si>
  <si>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OLIVE-VERTE-DENO</t>
  </si>
  <si>
    <t>Olives vertes denoyautees boite 3/1</t>
  </si>
  <si>
    <t>Conserves de légumes</t>
  </si>
  <si>
    <t>u</t>
  </si>
  <si>
    <t>EPI-POIVRE-NOIR</t>
  </si>
  <si>
    <t>Poivre noir moulu</t>
  </si>
  <si>
    <t>Épices en poudre et graines</t>
  </si>
  <si>
    <t>kg</t>
  </si>
  <si>
    <t>MEL-HERBES-PRO</t>
  </si>
  <si>
    <t>Herbes de Provence</t>
  </si>
  <si>
    <t>Mélanges et épices composées</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</si>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</sst>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1</v>
      </c>
      <c r="E10" s="11">
        <f>D10*$B$2</f>
        <v>1</v>
      </c>
      <c r="F10" t="s">
        <v>45</v>
      </c>
      <c r="G10" s="4">
        <f>E10*8.5</f>
        <v>8.5</v>
      </c>
    </row>
    <row r="11">
      <c r="A11" t="s">
        <v>46</v>
      </c>
      <c r="B11" t="s">
        <v>47</v>
      </c>
      <c r="C11" t="s">
        <v>48</v>
      </c>
      <c r="D11" s="9">
        <v>0.015</v>
      </c>
      <c r="E11" s="11">
        <f>D11*$B$2</f>
        <v>0.015</v>
      </c>
      <c r="F11" t="s">
        <v>49</v>
      </c>
      <c r="G11" s="4">
        <f>E11*12.5</f>
        <v>0.1875</v>
      </c>
    </row>
    <row r="12">
      <c r="A12" t="s">
        <v>50</v>
      </c>
      <c r="B12" t="s">
        <v>51</v>
      </c>
      <c r="C12" t="s">
        <v>52</v>
      </c>
      <c r="D12" s="9">
        <v>0.03</v>
      </c>
      <c r="E12" s="11">
        <f>D12*$B$2</f>
        <v>0.03</v>
      </c>
      <c r="F12" t="s">
        <v>49</v>
      </c>
      <c r="G12" s="4">
        <f>E12*9.5</f>
        <v>0.285</v>
      </c>
    </row>
    <row r="13">
      <c r="A13" t="s">
        <v>53</v>
      </c>
      <c r="B13" t="s">
        <v>54</v>
      </c>
      <c r="C13" t="s">
        <v>55</v>
      </c>
      <c r="D13" s="9">
        <v>0.2</v>
      </c>
      <c r="E13" s="11">
        <f>D13*$B$2</f>
        <v>0.2</v>
      </c>
      <c r="F13" t="s">
        <v>49</v>
      </c>
      <c r="G13" s="4">
        <f>E13*0.56</f>
        <v>0.112</v>
      </c>
    </row>
    <row r="14">
      <c r="A14" t="s">
        <v>56</v>
      </c>
      <c r="B14" t="s">
        <v>57</v>
      </c>
      <c r="C14" t="s">
        <v>58</v>
      </c>
      <c r="D14" s="9">
        <v>0.125</v>
      </c>
      <c r="E14" s="11">
        <f>D14*$B$2</f>
        <v>0.125</v>
      </c>
      <c r="F14" t="s">
        <v>49</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49</v>
      </c>
      <c r="G16" s="4">
        <f>E16*0.35</f>
        <v>0.042</v>
      </c>
    </row>
    <row r="17">
      <c r="A17" t="s">
        <v>66</v>
      </c>
      <c r="B17" t="s">
        <v>67</v>
      </c>
      <c r="C17" t="s">
        <v>68</v>
      </c>
      <c r="D17" s="9">
        <v>0.2</v>
      </c>
      <c r="E17" s="11">
        <f>D17*$B$2</f>
        <v>0.2</v>
      </c>
      <c r="F17" t="s">
        <v>49</v>
      </c>
      <c r="G17" s="4">
        <f>E17*18.9434</f>
        <v>3.78868</v>
      </c>
    </row>
    <row r="18">
      <c r="A18" t="s">
        <v>69</v>
      </c>
      <c r="B18" t="s">
        <v>70</v>
      </c>
      <c r="C18" t="s">
        <v>68</v>
      </c>
      <c r="D18" s="9">
        <v>1.5</v>
      </c>
      <c r="E18" s="11">
        <f>D18*$B$2</f>
        <v>1.5</v>
      </c>
      <c r="F18" t="s">
        <v>49</v>
      </c>
      <c r="G18" s="4">
        <f>E18*2.17</f>
        <v>3.255</v>
      </c>
    </row>
    <row r="19">
      <c r="A19" t="s">
        <v>71</v>
      </c>
      <c r="B19" t="s">
        <v>72</v>
      </c>
      <c r="C19" t="s">
        <v>68</v>
      </c>
      <c r="D19" s="9">
        <v>2.5</v>
      </c>
      <c r="E19" s="11">
        <f>D19*$B$2</f>
        <v>2.5</v>
      </c>
      <c r="F19" t="s">
        <v>49</v>
      </c>
      <c r="G19" s="4">
        <f>E19*3.89</f>
        <v>9.725</v>
      </c>
    </row>
    <row r="20">
      <c r="A20" t="s">
        <v>73</v>
      </c>
      <c r="B20" t="s">
        <v>74</v>
      </c>
      <c r="C20" t="s">
        <v>75</v>
      </c>
      <c r="D20" s="9">
        <v>16</v>
      </c>
      <c r="E20" s="11">
        <f>D20*$B$2</f>
        <v>16</v>
      </c>
      <c r="F20" t="s">
        <v>49</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49</v>
      </c>
      <c r="F3" t="s">
        <v>75</v>
      </c>
    </row>
    <row r="4">
      <c r="A4">
        <v>1</v>
      </c>
      <c r="B4" t="s">
        <v>85</v>
      </c>
      <c r="C4" t="s">
        <v>84</v>
      </c>
      <c r="D4" s="11">
        <v>1.5</v>
      </c>
      <c r="E4" t="s">
        <v>49</v>
      </c>
      <c r="F4" t="s">
        <v>68</v>
      </c>
    </row>
    <row r="5">
      <c r="A5">
        <v>1</v>
      </c>
      <c r="B5" t="s">
        <v>86</v>
      </c>
      <c r="C5" t="s">
        <v>84</v>
      </c>
      <c r="D5" s="11">
        <v>1</v>
      </c>
      <c r="E5" t="s">
        <v>45</v>
      </c>
      <c r="F5" t="s">
        <v>44</v>
      </c>
    </row>
    <row r="6">
      <c r="A6">
        <v>1</v>
      </c>
      <c r="B6" t="s">
        <v>87</v>
      </c>
      <c r="C6" t="s">
        <v>84</v>
      </c>
      <c r="D6" s="11">
        <v>2.5</v>
      </c>
      <c r="E6" t="s">
        <v>49</v>
      </c>
      <c r="F6" t="s">
        <v>68</v>
      </c>
    </row>
    <row r="7">
      <c r="A7">
        <v>1</v>
      </c>
      <c r="B7" t="s">
        <v>88</v>
      </c>
      <c r="C7" t="s">
        <v>81</v>
      </c>
      <c r="D7" s="11">
        <v>0.3</v>
      </c>
      <c r="E7" t="s">
        <v>49</v>
      </c>
      <c r="F7" t="s">
        <v>89</v>
      </c>
    </row>
    <row r="8">
      <c r="A8">
        <v>2</v>
      </c>
      <c r="B8" t="s">
        <v>90</v>
      </c>
      <c r="C8" t="s">
        <v>84</v>
      </c>
      <c r="D8" s="11">
        <v>3</v>
      </c>
      <c r="E8" t="s">
        <v>62</v>
      </c>
      <c r="F8" t="s">
        <v>61</v>
      </c>
    </row>
    <row r="9">
      <c r="A9">
        <v>1</v>
      </c>
      <c r="B9" t="s">
        <v>91</v>
      </c>
      <c r="C9" t="s">
        <v>84</v>
      </c>
      <c r="D9" s="11">
        <v>0.2</v>
      </c>
      <c r="E9" t="s">
        <v>49</v>
      </c>
      <c r="F9" t="s">
        <v>68</v>
      </c>
    </row>
    <row r="10">
      <c r="A10">
        <v>1</v>
      </c>
      <c r="B10" t="s">
        <v>92</v>
      </c>
      <c r="C10" t="s">
        <v>84</v>
      </c>
      <c r="D10" s="11">
        <v>0.2</v>
      </c>
      <c r="E10" t="s">
        <v>49</v>
      </c>
      <c r="F10" t="s">
        <v>55</v>
      </c>
    </row>
    <row r="11">
      <c r="A11">
        <v>1</v>
      </c>
      <c r="B11" t="s">
        <v>93</v>
      </c>
      <c r="C11" t="s">
        <v>81</v>
      </c>
      <c r="D11" s="11">
        <v>0.88</v>
      </c>
      <c r="E11" t="s">
        <v>49</v>
      </c>
      <c r="F11" t="s">
        <v>94</v>
      </c>
    </row>
    <row r="12">
      <c r="A12">
        <v>2</v>
      </c>
      <c r="B12" t="s">
        <v>95</v>
      </c>
      <c r="C12" t="s">
        <v>84</v>
      </c>
      <c r="D12" s="11">
        <v>1</v>
      </c>
      <c r="E12" t="s">
        <v>25</v>
      </c>
      <c r="F12" t="s">
        <v>41</v>
      </c>
    </row>
    <row r="13">
      <c r="A13">
        <v>1</v>
      </c>
      <c r="B13" t="s">
        <v>96</v>
      </c>
      <c r="C13" t="s">
        <v>84</v>
      </c>
      <c r="D13" s="11">
        <v>0.03</v>
      </c>
      <c r="E13" t="s">
        <v>49</v>
      </c>
      <c r="F13" t="s">
        <v>52</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49</v>
      </c>
      <c r="F17" t="s">
        <v>58</v>
      </c>
    </row>
    <row r="18">
      <c r="A18">
        <v>1</v>
      </c>
      <c r="B18" t="s">
        <v>101</v>
      </c>
      <c r="C18" t="s">
        <v>84</v>
      </c>
      <c r="D18" s="11">
        <v>0.12</v>
      </c>
      <c r="E18" t="s">
        <v>49</v>
      </c>
      <c r="F18" t="s">
        <v>65</v>
      </c>
    </row>
    <row r="19">
      <c r="A19">
        <v>1</v>
      </c>
      <c r="B19" t="s">
        <v>102</v>
      </c>
      <c r="C19" t="s">
        <v>84</v>
      </c>
      <c r="D19" s="11">
        <v>0.015</v>
      </c>
      <c r="E19" t="s">
        <v>49</v>
      </c>
      <c r="F19"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49</v>
      </c>
    </row>
    <row r="9">
      <c r="A9"/>
      <c r="B9" t="s">
        <v>118</v>
      </c>
      <c r="C9" s="11">
        <f>'Besoins'!$B$2*5</f>
        <v>5</v>
      </c>
      <c r="D9" t="s">
        <v>35</v>
      </c>
    </row>
    <row r="10">
      <c r="A10"/>
      <c r="B10" t="str">
        <f>Besoins!B10</f>
        <v>Olives vertes denoyautees boite 3/1</v>
      </c>
      <c r="C10" s="11">
        <f>Besoins!E10</f>
        <v>1</v>
      </c>
      <c r="D10" t="str">
        <f>Besoins!F10</f>
        <v>u</v>
      </c>
    </row>
    <row r="11">
      <c r="A11"/>
      <c r="B11" t="s">
        <v>119</v>
      </c>
      <c r="C11" s="11">
        <f>'Besoins'!$B$2*0.3</f>
        <v>0.3</v>
      </c>
      <c r="D11" t="s">
        <v>49</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Besoins!B12</f>
        <v>Herbes de Provence</v>
      </c>
      <c r="C17" s="11">
        <f>Besoins!E12</f>
        <v>0.03</v>
      </c>
      <c r="D17" t="str">
        <f>Besoins!F12</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Besoins!B11</f>
        <v>Poivre noir moulu</v>
      </c>
      <c r="C20" s="11">
        <f>Besoins!E11</f>
        <v>0.015</v>
      </c>
      <c r="D20" t="str">
        <f>Besoins!F11</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2026-10-30T15:25:28Z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2026-10-30T15:25:28Z</dcterms:modified>
  <cp:revision>1</cp:revision>
</cp:coreProperties>
</file>