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<sst xmlns="http://schemas.openxmlformats.org/spreadsheetml/2006/main" count="106" uniqueCount="106">
  <si>
    <t>Fiche technique</t>
  </si>
  <si>
    <t>Nom</t>
  </si>
  <si>
    <t>STEAK, SAUCE BERCY</t>
  </si>
  <si>
    <t>Code</t>
  </si>
  <si>
    <t>GRO_CDC_138B</t>
  </si>
  <si>
    <t>Classe</t>
  </si>
  <si>
    <t>Viandes collectivité (GRO.VIANDES)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</si>
  <si>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</si>
  <si>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</si>
  <si>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</si>
  <si>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</si>
  <si>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</si>
  <si>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</si>
  <si>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</si>
  <si>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</si>
  <si>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</si>
  <si>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</si>
  <si>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</si>
  <si>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</si>
  <si>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</si>
  <si>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</si>
  <si>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14:53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</si>
  <si>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</si>
  <si>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</si>
  <si>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</si>
  <si>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</si>
  <si>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</si>
  <si>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</si>
  <si>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</si>
  <si>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</si>
  <si>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</si>
  <si>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</si>
  <si>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</si>
  <si>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</si>
  <si>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</si>
  <si>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</si>
  <si>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VIN-BLANC-CUI</t>
  </si>
  <si>
    <t>Vin blanc sec de cuisson</t>
  </si>
  <si>
    <t>Vins et bières de cuisson</t>
  </si>
  <si>
    <t>KNORR-FBLIE-STD</t>
  </si>
  <si>
    <t>Fonds Brun Lié (Knorr Professional)</t>
  </si>
  <si>
    <t>Fonds déshydratés et poudres</t>
  </si>
  <si>
    <t>kg</t>
  </si>
  <si>
    <t>HUI-TOURNESOL</t>
  </si>
  <si>
    <t>Huile de tournesol raffinée vrac</t>
  </si>
  <si>
    <t>Huiles végétales</t>
  </si>
  <si>
    <t>BEU-DOUX</t>
  </si>
  <si>
    <t>Beurre doux 82% MG plaquette</t>
  </si>
  <si>
    <t>Beurres et margarines</t>
  </si>
  <si>
    <t>SEL-FIN</t>
  </si>
  <si>
    <t>Sel fin de cuisine</t>
  </si>
  <si>
    <t>Sels et condiments de base</t>
  </si>
  <si>
    <t>ECHALOTE-CI-SURG</t>
  </si>
  <si>
    <t>Échalotes ciselées surgelées</t>
  </si>
  <si>
    <t>Légumes surgelés</t>
  </si>
  <si>
    <t>RNM57228224</t>
  </si>
  <si>
    <t>BOEUF vache (coeur de rumsteck) prêt à découper U.E. sous-vide</t>
  </si>
  <si>
    <t>Bœuf</t>
  </si>
  <si>
    <t>Total</t>
  </si>
  <si>
    <t>Niveau</t>
  </si>
  <si>
    <t>Composant</t>
  </si>
  <si>
    <t>Type</t>
  </si>
  <si>
    <t>Quantité (pour 100 pc)</t>
  </si>
  <si>
    <t>recette</t>
  </si>
  <si>
    <t>Viandes collectivité</t>
  </si>
  <si>
    <t xml:space="preserve">    ↳ STEAK NATURE</t>
  </si>
  <si>
    <t xml:space="preserve">        ↳ BOEUF vache (coeur de rumsteck) prêt à découper U.E. sous-vide</t>
  </si>
  <si>
    <t>matiere</t>
  </si>
  <si>
    <t xml:space="preserve">        ↳ Huile de tournesol raffinée vrac</t>
  </si>
  <si>
    <t xml:space="preserve">        ↳ Beurre doux 82% MG plaquette</t>
  </si>
  <si>
    <t xml:space="preserve">        ↳ Sel fin de cuisine</t>
  </si>
  <si>
    <t xml:space="preserve">    ↳ SAUCE BERCY</t>
  </si>
  <si>
    <t>Sauces collectivité</t>
  </si>
  <si>
    <t xml:space="preserve">        ↳ Échalotes ciselées surgelées</t>
  </si>
  <si>
    <t xml:space="preserve">        ↳ Vin blanc sec de cuisson</t>
  </si>
  <si>
    <t xml:space="preserve">        ↳ Fond brun lié au vin blanc (collectivité)</t>
  </si>
  <si>
    <t>Préparations de base collectivité</t>
  </si>
  <si>
    <t xml:space="preserve">            ↳ Eau (robinet - moy. France 2026)</t>
  </si>
  <si>
    <t xml:space="preserve">            ↳ Vin blanc sec de cuisson</t>
  </si>
  <si>
    <t xml:space="preserve">            ↳ Fonds Brun Lié (Knorr Professional)</t>
  </si>
  <si>
    <t>Recette</t>
  </si>
  <si>
    <t>#</t>
  </si>
  <si>
    <t>Verbe</t>
  </si>
  <si>
    <t>Étape</t>
  </si>
  <si>
    <t>Précision technique</t>
  </si>
  <si>
    <t>Durée</t>
  </si>
  <si>
    <t>Dresser et servir — Déposez un steak dans l'assiette. Nappez de sauce Bercy. Accompagnez de pommes sautées, de pommes frites, etc.</t>
  </si>
  <si>
    <t>STEAK NATURE</t>
  </si>
  <si>
    <t>SAUCE BERCY</t>
  </si>
  <si>
    <t>Mise en place du poste de travail — Vérifiez les DLC, pesez les denrées, sélectionnez le matériel nécessaire.</t>
  </si>
  <si>
    <t>Fond brun lié au vin blanc (collectivité)</t>
  </si>
  <si>
    <t>Réhydrater la poudre déshydratée dans l'eau chaude puis ajouter le vin blanc. Porter à ébullition légère et laisser réduire quelques minutes.</t>
  </si>
  <si>
    <t>Fiche technique — STEAK, SAUCE BERCY</t>
  </si>
  <si>
    <t>STEAK, SAUCE BERCY  GRO_CDC_138B</t>
  </si>
  <si>
    <t>1.</t>
  </si>
  <si>
    <t xml:space="preserve">    STEAK NATURE</t>
  </si>
  <si>
    <t xml:space="preserve">    SAUCE BERCY</t>
  </si>
  <si>
    <t>↳ STEAK NATURE  GRO_CDC_138</t>
  </si>
  <si>
    <t>2.</t>
  </si>
  <si>
    <t>3.</t>
  </si>
  <si>
    <t xml:space="preserve">    Beurre doux 82% MG plaquette</t>
  </si>
  <si>
    <t>4.</t>
  </si>
  <si>
    <t>↳ SAUCE BERCY  GRO_CDC_SBERCY</t>
  </si>
  <si>
    <t xml:space="preserve">    Vin blanc sec de cuisson</t>
  </si>
  <si>
    <t xml:space="preserve">    Fond brun lié au vin blanc (collectivité)</t>
  </si>
  <si>
    <t>↳ Fond brun lié au vin blanc (collectivité)  GRO-FONDV-BRUN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</si>
</sst>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182.19521</v>
      </c>
    </row>
    <row r="12">
      <c r="A12" t="s" s="3">
        <v>17</v>
      </c>
      <c r="B12" s="4">
        <v>1.8219521</v>
      </c>
    </row>
    <row r="13">
      <c r="A13"/>
      <c r="B13"/>
    </row>
    <row r="14">
      <c r="A14" t="s" s="5">
        <v>18</v>
      </c>
      <c r="B14" t="s" s="5">
        <v>15</v>
      </c>
    </row>
    <row r="15">
      <c r="A15" t="s" s="5">
        <v>19</v>
      </c>
      <c r="B15" s="6">
        <v>182.19521</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6.2</v>
      </c>
      <c r="E7" s="11">
        <f>D7*$B$2</f>
        <v>6.2</v>
      </c>
      <c r="F7" t="s">
        <v>35</v>
      </c>
      <c r="G7" s="4">
        <f>E7*0.0043</f>
        <v>0.02666</v>
      </c>
    </row>
    <row r="8">
      <c r="A8" t="s">
        <v>36</v>
      </c>
      <c r="B8" t="s">
        <v>37</v>
      </c>
      <c r="C8" t="s">
        <v>38</v>
      </c>
      <c r="D8" s="9">
        <v>4.6</v>
      </c>
      <c r="E8" s="11">
        <f>D8*$B$2</f>
        <v>4.6</v>
      </c>
      <c r="F8" t="s">
        <v>35</v>
      </c>
      <c r="G8" s="4">
        <f>E8*2.8</f>
        <v>12.88</v>
      </c>
    </row>
    <row r="9">
      <c r="A9" t="s">
        <v>39</v>
      </c>
      <c r="B9" t="s">
        <v>40</v>
      </c>
      <c r="C9" t="s">
        <v>41</v>
      </c>
      <c r="D9" s="9">
        <v>0.2</v>
      </c>
      <c r="E9" s="11">
        <f>D9*$B$2</f>
        <v>0.2</v>
      </c>
      <c r="F9" t="s">
        <v>42</v>
      </c>
      <c r="G9" s="4">
        <f>E9*19.69</f>
        <v>3.938</v>
      </c>
    </row>
    <row r="10">
      <c r="A10" t="s">
        <v>43</v>
      </c>
      <c r="B10" t="s">
        <v>44</v>
      </c>
      <c r="C10" t="s">
        <v>45</v>
      </c>
      <c r="D10" s="9">
        <v>0.5</v>
      </c>
      <c r="E10" s="11">
        <f>D10*$B$2</f>
        <v>0.5</v>
      </c>
      <c r="F10" t="s">
        <v>35</v>
      </c>
      <c r="G10" s="4">
        <f>E10*1.05</f>
        <v>0.525</v>
      </c>
    </row>
    <row r="11">
      <c r="A11" t="s">
        <v>46</v>
      </c>
      <c r="B11" t="s">
        <v>47</v>
      </c>
      <c r="C11" t="s">
        <v>48</v>
      </c>
      <c r="D11" s="9">
        <v>1</v>
      </c>
      <c r="E11" s="11">
        <f>D11*$B$2</f>
        <v>1</v>
      </c>
      <c r="F11" t="s">
        <v>42</v>
      </c>
      <c r="G11" s="4">
        <f>E11*5.2</f>
        <v>5.2</v>
      </c>
    </row>
    <row r="12">
      <c r="A12" t="s">
        <v>49</v>
      </c>
      <c r="B12" t="s">
        <v>50</v>
      </c>
      <c r="C12" t="s">
        <v>51</v>
      </c>
      <c r="D12" s="9">
        <v>0.073</v>
      </c>
      <c r="E12" s="11">
        <f>D12*$B$2</f>
        <v>0.073</v>
      </c>
      <c r="F12" t="s">
        <v>42</v>
      </c>
      <c r="G12" s="4">
        <f>E12*0.35</f>
        <v>0.02555</v>
      </c>
    </row>
    <row r="13">
      <c r="A13" t="s">
        <v>52</v>
      </c>
      <c r="B13" t="s">
        <v>53</v>
      </c>
      <c r="C13" t="s">
        <v>54</v>
      </c>
      <c r="D13" s="9">
        <v>1</v>
      </c>
      <c r="E13" s="11">
        <f>D13*$B$2</f>
        <v>1</v>
      </c>
      <c r="F13" t="s">
        <v>42</v>
      </c>
      <c r="G13" s="4">
        <f>E13*7.5</f>
        <v>7.5</v>
      </c>
    </row>
    <row r="14">
      <c r="A14" t="s">
        <v>55</v>
      </c>
      <c r="B14" t="s">
        <v>56</v>
      </c>
      <c r="C14" t="s">
        <v>57</v>
      </c>
      <c r="D14" s="9">
        <v>13</v>
      </c>
      <c r="E14" s="11">
        <f>D14*$B$2</f>
        <v>13</v>
      </c>
      <c r="F14" t="s">
        <v>42</v>
      </c>
      <c r="G14" s="4">
        <f>E14*11.7</f>
        <v>152.1</v>
      </c>
    </row>
    <row r="15">
      <c r="A15"/>
      <c r="B15"/>
      <c r="C15"/>
      <c r="D15"/>
      <c r="E15"/>
      <c r="F15" t="s" s="3">
        <v>58</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30</v>
      </c>
      <c r="F1" t="s" s="2">
        <v>5</v>
      </c>
    </row>
    <row r="2">
      <c r="A2">
        <v>0</v>
      </c>
      <c r="B2" t="s">
        <v>2</v>
      </c>
      <c r="C2" t="s">
        <v>63</v>
      </c>
      <c r="D2" s="11">
        <v>100</v>
      </c>
      <c r="E2" t="s">
        <v>25</v>
      </c>
      <c r="F2" t="s">
        <v>64</v>
      </c>
    </row>
    <row r="3">
      <c r="A3">
        <v>1</v>
      </c>
      <c r="B3" t="s">
        <v>65</v>
      </c>
      <c r="C3" t="s">
        <v>63</v>
      </c>
      <c r="D3" s="11">
        <v>100</v>
      </c>
      <c r="E3" t="s">
        <v>25</v>
      </c>
      <c r="F3" t="s">
        <v>64</v>
      </c>
    </row>
    <row r="4">
      <c r="A4">
        <v>2</v>
      </c>
      <c r="B4" t="s">
        <v>66</v>
      </c>
      <c r="C4" t="s">
        <v>67</v>
      </c>
      <c r="D4" s="11">
        <v>13</v>
      </c>
      <c r="E4" t="s">
        <v>42</v>
      </c>
      <c r="F4" t="s">
        <v>57</v>
      </c>
    </row>
    <row r="5">
      <c r="A5">
        <v>2</v>
      </c>
      <c r="B5" t="s">
        <v>68</v>
      </c>
      <c r="C5" t="s">
        <v>67</v>
      </c>
      <c r="D5" s="11">
        <v>0.5</v>
      </c>
      <c r="E5" t="s">
        <v>35</v>
      </c>
      <c r="F5" t="s">
        <v>45</v>
      </c>
    </row>
    <row r="6">
      <c r="A6">
        <v>2</v>
      </c>
      <c r="B6" t="s">
        <v>69</v>
      </c>
      <c r="C6" t="s">
        <v>67</v>
      </c>
      <c r="D6" s="11">
        <v>0.25</v>
      </c>
      <c r="E6" t="s">
        <v>42</v>
      </c>
      <c r="F6" t="s">
        <v>48</v>
      </c>
    </row>
    <row r="7">
      <c r="A7">
        <v>2</v>
      </c>
      <c r="B7" t="s">
        <v>70</v>
      </c>
      <c r="C7" t="s">
        <v>67</v>
      </c>
      <c r="D7" s="11">
        <v>0.073</v>
      </c>
      <c r="E7" t="s">
        <v>42</v>
      </c>
      <c r="F7" t="s">
        <v>51</v>
      </c>
    </row>
    <row r="8">
      <c r="A8">
        <v>1</v>
      </c>
      <c r="B8" t="s">
        <v>71</v>
      </c>
      <c r="C8" t="s">
        <v>63</v>
      </c>
      <c r="D8" s="11">
        <v>100</v>
      </c>
      <c r="E8" t="s">
        <v>25</v>
      </c>
      <c r="F8" t="s">
        <v>72</v>
      </c>
    </row>
    <row r="9">
      <c r="A9">
        <v>2</v>
      </c>
      <c r="B9" t="s">
        <v>73</v>
      </c>
      <c r="C9" t="s">
        <v>67</v>
      </c>
      <c r="D9" s="11">
        <v>1</v>
      </c>
      <c r="E9" t="s">
        <v>42</v>
      </c>
      <c r="F9" t="s">
        <v>54</v>
      </c>
    </row>
    <row r="10">
      <c r="A10">
        <v>2</v>
      </c>
      <c r="B10" t="s">
        <v>74</v>
      </c>
      <c r="C10" t="s">
        <v>67</v>
      </c>
      <c r="D10" s="11">
        <v>3</v>
      </c>
      <c r="E10" t="s">
        <v>35</v>
      </c>
      <c r="F10" t="s">
        <v>38</v>
      </c>
    </row>
    <row r="11">
      <c r="A11">
        <v>2</v>
      </c>
      <c r="B11" t="s">
        <v>75</v>
      </c>
      <c r="C11" t="s">
        <v>63</v>
      </c>
      <c r="D11" s="11">
        <v>8</v>
      </c>
      <c r="E11" t="s">
        <v>35</v>
      </c>
      <c r="F11" t="s">
        <v>76</v>
      </c>
    </row>
    <row r="12">
      <c r="A12">
        <v>3</v>
      </c>
      <c r="B12" t="s">
        <v>77</v>
      </c>
      <c r="C12" t="s">
        <v>67</v>
      </c>
      <c r="D12" s="11">
        <v>6.2</v>
      </c>
      <c r="E12" t="s">
        <v>35</v>
      </c>
      <c r="F12" t="s">
        <v>34</v>
      </c>
    </row>
    <row r="13">
      <c r="A13">
        <v>3</v>
      </c>
      <c r="B13" t="s">
        <v>78</v>
      </c>
      <c r="C13" t="s">
        <v>67</v>
      </c>
      <c r="D13" s="11">
        <v>1.6</v>
      </c>
      <c r="E13" t="s">
        <v>35</v>
      </c>
      <c r="F13" t="s">
        <v>38</v>
      </c>
    </row>
    <row r="14">
      <c r="A14">
        <v>3</v>
      </c>
      <c r="B14" t="s">
        <v>79</v>
      </c>
      <c r="C14" t="s">
        <v>67</v>
      </c>
      <c r="D14" s="11">
        <v>0.2</v>
      </c>
      <c r="E14" t="s">
        <v>42</v>
      </c>
      <c r="F14" t="s">
        <v>41</v>
      </c>
    </row>
    <row r="15">
      <c r="A15">
        <v>2</v>
      </c>
      <c r="B15" t="s">
        <v>69</v>
      </c>
      <c r="C15" t="s">
        <v>67</v>
      </c>
      <c r="D15" s="11">
        <v>0.75</v>
      </c>
      <c r="E15" t="s">
        <v>42</v>
      </c>
      <c r="F15" t="s">
        <v>48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80</v>
      </c>
      <c r="B1" t="s" s="2">
        <v>81</v>
      </c>
      <c r="C1" t="s" s="2">
        <v>82</v>
      </c>
      <c r="D1" t="s" s="2">
        <v>83</v>
      </c>
      <c r="E1" t="s" s="2">
        <v>84</v>
      </c>
      <c r="F1" t="s" s="2">
        <v>85</v>
      </c>
    </row>
    <row r="2">
      <c r="A2" t="s">
        <v>2</v>
      </c>
      <c r="B2">
        <v>1</v>
      </c>
      <c r="C2"/>
      <c r="D2" t="s" s="13">
        <v>86</v>
      </c>
      <c r="E2" t="s" s="13"/>
      <c r="F2"/>
    </row>
    <row r="3">
      <c r="A3" t="s">
        <v>87</v>
      </c>
      <c r="B3">
        <v>1</v>
      </c>
      <c r="C3"/>
      <c r="D3" t="inlineStr" s="13">
        <is>
          <t>Mise en place du poste de travail — Vérifiez les DLC, pesez les denrées, sélectionnez le matériel nécessaire. Lavez et désinfectez le matériel et le poste de travail en suivant les protocoles.</t>
        </is>
      </c>
      <c r="E3" t="s" s="13"/>
      <c r="F3"/>
    </row>
    <row r="4">
      <c r="A4" t="s">
        <v>87</v>
      </c>
      <c r="B4">
        <v>2</v>
      </c>
      <c r="C4"/>
      <c r="D4" t="inlineStr" s="13">
        <is>
          <t>Préparations préliminaires — Déconditionnez les steaks suivant la procédure. Égouttez-les dans un bac GN 1/1 H 250 en polycarbonate, muni d'une grille égouttoir. Couvrez et réservez au froid en attente de cuisson.</t>
        </is>
      </c>
      <c r="E4" t="s" s="13"/>
      <c r="F4"/>
    </row>
    <row r="5">
      <c r="A5" t="s">
        <v>87</v>
      </c>
      <c r="B5">
        <v>3</v>
      </c>
      <c r="C5"/>
      <c r="D5" t="inlineStr" s="13">
        <is>
          <t>Cuire les steaks — Préchauffez la sauteuse. Salez les pièces de viande. Au beurre et à l'huile, cuisez les steaks en flux tendu au moment du service. Dans le cas où la maîtrise de la cuisson en flux tendu n'est pas possible, cuisez les steaks juste avant le service.</t>
        </is>
      </c>
      <c r="E5" t="s" s="13"/>
      <c r="F5"/>
    </row>
    <row r="6">
      <c r="A6" t="s">
        <v>87</v>
      </c>
      <c r="B6">
        <v>4</v>
      </c>
      <c r="C6"/>
      <c r="D6" t="inlineStr" s="13">
        <is>
          <t>Dresser et servir — Déposez un steak dans l'assiette. Accompagnez de pommes sautées, de pommes frites, etc. Fiche nature : pour un dressage avec sauce, voir les fiches déclinées GRO_CDC_138A (sauce au poivre), GRO_CDC_138B (sauce Bercy) ou GRO_CDC_138C (sauce Bordelaise).</t>
        </is>
      </c>
      <c r="E6" t="s" s="13"/>
      <c r="F6"/>
    </row>
    <row r="7">
      <c r="A7" t="s">
        <v>88</v>
      </c>
      <c r="B7">
        <v>1</v>
      </c>
      <c r="C7"/>
      <c r="D7" t="s" s="13">
        <v>89</v>
      </c>
      <c r="E7" t="s" s="13"/>
      <c r="F7"/>
    </row>
    <row r="8">
      <c r="A8" t="s">
        <v>88</v>
      </c>
      <c r="B8">
        <v>2</v>
      </c>
      <c r="C8"/>
      <c r="D8" t="inlineStr" s="13">
        <is>
          <t>Confectionner la sauce Bercy — Faites suer au beurre les échalotes ciselées surgelées. Déglacez avec le vin blanc. Laissez réduire de moitié. Ajoutez le fond brun au vin blanc. Au mixeur, montez la sauce avec le beurre. Rectifiez l'assaisonnement et vérifiez la consistance.</t>
        </is>
      </c>
      <c r="E8" t="s" s="13"/>
      <c r="F8"/>
    </row>
    <row r="9">
      <c r="A9" t="s">
        <v>90</v>
      </c>
      <c r="B9">
        <v>1</v>
      </c>
      <c r="C9"/>
      <c r="D9" t="s" s="13">
        <v>91</v>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3"/>
  <cols>
    <col min="1" max="1" width="22" customWidth="1"/>
    <col min="2" max="2" width="52" customWidth="1"/>
    <col min="3" max="3" width="14" customWidth="1"/>
    <col min="4" max="4" width="10" customWidth="1"/>
  </cols>
  <sheetData>
    <row r="1" customHeight="1" ht="24">
      <c r="A1" t="s" s="7">
        <v>92</v>
      </c>
      <c r="B1"/>
      <c r="C1"/>
      <c r="D1"/>
    </row>
    <row r="2">
      <c r="A2" t="str" s="14">
        <f>"GRO_CDC_138B · GRO.VIANDES · référence : "&amp;Besoins!B3&amp;" "&amp;Besoins!C3&amp;" · multiplicateur réglable sur la feuille ""Besoins"""</f>
        <v>GRO_CDC_138B · GRO.VIANDES · référence : 100 pc · multiplicateur réglable sur la feuille </v>
      </c>
      <c r="B2"/>
      <c r="C2"/>
      <c r="D2"/>
    </row>
    <row r="3">
      <c r="A3"/>
      <c r="B3"/>
      <c r="C3"/>
      <c r="D3"/>
    </row>
    <row r="4">
      <c r="A4" t="s" s="15">
        <v>93</v>
      </c>
      <c r="B4"/>
      <c r="C4"/>
      <c r="D4"/>
    </row>
    <row r="5">
      <c r="A5" t="s" s="16">
        <v>94</v>
      </c>
      <c r="B5" t="str" s="13">
        <f>Procedure!D2</f>
        <v>Dresser et servir — Déposez un steak dans l'assiette. Nappez de sauce Bercy. Accompagnez de pommes sautées, de pommes frites, etc.</v>
      </c>
      <c r="C5"/>
      <c r="D5"/>
    </row>
    <row r="6">
      <c r="A6"/>
      <c r="B6" t="s">
        <v>95</v>
      </c>
      <c r="C6" s="11">
        <f>'Besoins'!$B$2*100</f>
        <v>100</v>
      </c>
      <c r="D6" t="s">
        <v>25</v>
      </c>
    </row>
    <row r="7">
      <c r="A7"/>
      <c r="B7" t="s">
        <v>96</v>
      </c>
      <c r="C7" s="11">
        <f>'Besoins'!$B$2*100</f>
        <v>100</v>
      </c>
      <c r="D7" t="s">
        <v>25</v>
      </c>
    </row>
    <row r="8">
      <c r="A8"/>
      <c r="B8"/>
      <c r="C8"/>
      <c r="D8"/>
    </row>
    <row r="9">
      <c r="A9" t="s" s="15">
        <v>97</v>
      </c>
      <c r="B9"/>
      <c r="C9"/>
      <c r="D9"/>
    </row>
    <row r="10">
      <c r="A10" t="s" s="16">
        <v>94</v>
      </c>
      <c r="B10" t="str" s="13">
        <f>Procedure!D3</f>
        <v>Mise en place du poste de travail — Vérifiez les DLC, pesez les denrées, sélectionnez le matériel nécessaire. Lavez et désinfectez le matériel et le poste de travail en suivant les protocoles.</v>
      </c>
      <c r="C10"/>
      <c r="D10"/>
    </row>
    <row r="11">
      <c r="A11" t="s" s="16">
        <v>98</v>
      </c>
      <c r="B11" t="str" s="13">
        <f>Procedure!D4</f>
        <v>Préparations préliminaires — Déconditionnez les steaks suivant la procédure. Égouttez-les dans un bac GN 1/1 H 250 en polycarbonate, muni d'une grille égouttoir. Couvrez et réservez au froid en attente de cuisson.</v>
      </c>
      <c r="C11"/>
      <c r="D11"/>
    </row>
    <row r="12">
      <c r="A12"/>
      <c r="B12" t="str">
        <f>Besoins!B14</f>
        <v>BOEUF vache (coeur de rumsteck) prêt à découper U.E. sous-vide</v>
      </c>
      <c r="C12" s="11">
        <f>Besoins!E14</f>
        <v>13</v>
      </c>
      <c r="D12" t="str">
        <f>Besoins!F14</f>
        <v>kg</v>
      </c>
    </row>
    <row r="13">
      <c r="A13" t="s" s="16">
        <v>99</v>
      </c>
      <c r="B13" t="str" s="13">
        <f>Procedure!D5</f>
        <v>Cuire les steaks — Préchauffez la sauteuse. Salez les pièces de viande. Au beurre et à l'huile, cuisez les steaks en flux tendu au moment du service. Dans le cas où la maîtrise de la cuisson en flux tendu n'est pas possible, cuisez les steaks juste avant le service.</v>
      </c>
      <c r="C13"/>
      <c r="D13"/>
    </row>
    <row r="14">
      <c r="A14"/>
      <c r="B14" t="str">
        <f>Besoins!B10</f>
        <v>Huile de tournesol raffinée vrac</v>
      </c>
      <c r="C14" s="11">
        <f>Besoins!E10</f>
        <v>0.5</v>
      </c>
      <c r="D14" t="str">
        <f>Besoins!F10</f>
        <v>lt</v>
      </c>
    </row>
    <row r="15">
      <c r="A15"/>
      <c r="B15" t="s">
        <v>100</v>
      </c>
      <c r="C15" s="11">
        <f>'Besoins'!$B$2*0.25</f>
        <v>0.25</v>
      </c>
      <c r="D15" t="s">
        <v>42</v>
      </c>
    </row>
    <row r="16">
      <c r="A16"/>
      <c r="B16" t="str">
        <f>Besoins!B12</f>
        <v>Sel fin de cuisine</v>
      </c>
      <c r="C16" s="11">
        <f>Besoins!E12</f>
        <v>0.073</v>
      </c>
      <c r="D16" t="str">
        <f>Besoins!F12</f>
        <v>kg</v>
      </c>
    </row>
    <row r="17">
      <c r="A17" t="s" s="16">
        <v>101</v>
      </c>
      <c r="B17" t="str" s="13">
        <f>Procedure!D6</f>
        <v>Dresser et servir — Déposez un steak dans l'assiette. Accompagnez de pommes sautées, de pommes frites, etc. Fiche nature : pour un dressage avec sauce, voir les fiches déclinées GRO_CDC_138A (sauce au poivre), GRO_CDC_138B (sauce Bercy) ou GRO_CDC_138C (sauce Bordelaise).</v>
      </c>
      <c r="C17"/>
      <c r="D17"/>
    </row>
    <row r="18">
      <c r="A18"/>
      <c r="B18"/>
      <c r="C18"/>
      <c r="D18"/>
    </row>
    <row r="19">
      <c r="A19" t="s" s="15">
        <v>102</v>
      </c>
      <c r="B19"/>
      <c r="C19"/>
      <c r="D19"/>
    </row>
    <row r="20">
      <c r="A20" t="s" s="16">
        <v>94</v>
      </c>
      <c r="B20" t="str" s="13">
        <f>Procedure!D7</f>
        <v>Mise en place du poste de travail — Vérifiez les DLC, pesez les denrées, sélectionnez le matériel nécessaire.</v>
      </c>
      <c r="C20"/>
      <c r="D20"/>
    </row>
    <row r="21">
      <c r="A21" t="s" s="16">
        <v>98</v>
      </c>
      <c r="B21" t="str" s="13">
        <f>Procedure!D8</f>
        <v>Confectionner la sauce Bercy — Faites suer au beurre les échalotes ciselées surgelées. Déglacez avec le vin blanc. Laissez réduire de moitié. Ajoutez le fond brun au vin blanc. Au mixeur, montez la sauce avec le beurre. Rectifiez l'assaisonnement et vérifiez la consistance.</v>
      </c>
      <c r="C21"/>
      <c r="D21"/>
    </row>
    <row r="22">
      <c r="A22"/>
      <c r="B22" t="str">
        <f>Besoins!B13</f>
        <v>Échalotes ciselées surgelées</v>
      </c>
      <c r="C22" s="11">
        <f>Besoins!E13</f>
        <v>1</v>
      </c>
      <c r="D22" t="str">
        <f>Besoins!F13</f>
        <v>kg</v>
      </c>
    </row>
    <row r="23">
      <c r="A23"/>
      <c r="B23" t="s">
        <v>103</v>
      </c>
      <c r="C23" s="11">
        <f>'Besoins'!$B$2*3</f>
        <v>3</v>
      </c>
      <c r="D23" t="s">
        <v>35</v>
      </c>
    </row>
    <row r="24">
      <c r="A24"/>
      <c r="B24" t="s">
        <v>104</v>
      </c>
      <c r="C24" s="11">
        <f>'Besoins'!$B$2*8</f>
        <v>8</v>
      </c>
      <c r="D24" t="s">
        <v>35</v>
      </c>
    </row>
    <row r="25">
      <c r="A25"/>
      <c r="B25" t="s">
        <v>100</v>
      </c>
      <c r="C25" s="11">
        <f>'Besoins'!$B$2*0.75</f>
        <v>0.75</v>
      </c>
      <c r="D25" t="s">
        <v>42</v>
      </c>
    </row>
    <row r="26">
      <c r="A26"/>
      <c r="B26"/>
      <c r="C26"/>
      <c r="D26"/>
    </row>
    <row r="27">
      <c r="A27" t="s" s="15">
        <v>105</v>
      </c>
      <c r="B27"/>
      <c r="C27"/>
      <c r="D27"/>
    </row>
    <row r="28">
      <c r="A28" t="s" s="16">
        <v>94</v>
      </c>
      <c r="B28" t="str" s="13">
        <f>Procedure!D9</f>
        <v>Réhydrater la poudre déshydratée dans l'eau chaude puis ajouter le vin blanc. Porter à ébullition légère et laisser réduire quelques minutes.</v>
      </c>
      <c r="C28"/>
      <c r="D28"/>
    </row>
    <row r="29">
      <c r="A29"/>
      <c r="B29" t="str">
        <f>Besoins!B7</f>
        <v>Eau (robinet - moy. France 2026)</v>
      </c>
      <c r="C29" s="11">
        <f>Besoins!E7</f>
        <v>6.2</v>
      </c>
      <c r="D29" t="str">
        <f>Besoins!F7</f>
        <v>lt</v>
      </c>
    </row>
    <row r="30">
      <c r="A30"/>
      <c r="B30" t="s">
        <v>103</v>
      </c>
      <c r="C30" s="11">
        <f>'Besoins'!$B$2*1.6</f>
        <v>1.6</v>
      </c>
      <c r="D30" t="s">
        <v>35</v>
      </c>
    </row>
    <row r="31">
      <c r="A31"/>
      <c r="B31" t="str">
        <f>Besoins!B9</f>
        <v>Fonds Brun Lié (Knorr Professional)</v>
      </c>
      <c r="C31" s="11">
        <f>Besoins!E9</f>
        <v>0.2</v>
      </c>
      <c r="D31" t="str">
        <f>Besoins!F9</f>
        <v>kg</v>
      </c>
    </row>
    <row r="32">
      <c r="A32"/>
      <c r="B32"/>
      <c r="C32"/>
      <c r="D32"/>
    </row>
    <row r="33">
      <c r="A33" t="s" s="17">
        <v>22</v>
      </c>
      <c r="B33"/>
      <c r="C33"/>
      <c r="D33"/>
    </row>
  </sheetData>
  <sheetProtection sheet="1" formatRows="0" formatColumns="0"/>
  <mergeCells count="15">
    <mergeCell ref="A1:D1"/>
    <mergeCell ref="A2:D2"/>
    <mergeCell ref="A4:D4"/>
    <mergeCell ref="B5:D5"/>
    <mergeCell ref="A9:D9"/>
    <mergeCell ref="B10:D10"/>
    <mergeCell ref="B11:D11"/>
    <mergeCell ref="B13:D13"/>
    <mergeCell ref="B17:D17"/>
    <mergeCell ref="A19:D19"/>
    <mergeCell ref="B20:D20"/>
    <mergeCell ref="B21:D21"/>
    <mergeCell ref="A27:D27"/>
    <mergeCell ref="B28:D28"/>
    <mergeCell ref="A33:D3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2026-10-30T13:53:27Z</dcterms:created>
  <dc:title>STEAK, SAUCE BERCY</dc:title>
  <dc:subject/>
  <dc:creator>CUIS.web</dc:creator>
  <cp:lastModifiedBy/>
  <cp:keywords/>
  <dc:description>Export automatique — moteur récursif d'origine : Bernard Vandendaele</dc:description>
  <cp:category/>
  <dc:language>en-US</dc:language>
  <dcterms:modified xsi:type="dcterms:W3CDTF">2026-10-30T13:53:27Z</dcterms:modified>
  <cp:revision>1</cp:revision>
</cp:coreProperties>
</file>