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<sst xmlns="http://schemas.openxmlformats.org/spreadsheetml/2006/main" count="73" uniqueCount="73">
  <si>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</si>
  <si>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</si>
  <si>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</si>
  <si>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</si>
  <si>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</si>
  <si>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</si>
  <si>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</si>
  <si>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</si>
  <si>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</si>
  <si>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</si>
  <si>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</si>
  <si>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</si>
  <si>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</si>
  <si>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</si>
  <si>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</si>
  <si>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</si>
  <si>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</si>
  <si>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</si>
  <si>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</si>
  <si>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</si>
  <si>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</si>
  <si>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</si>
  <si>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</si>
  <si>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</si>
  <si>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</si>
  <si>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</si>
  <si>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</si>
  <si>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</si>
  <si>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</si>
  <si>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</si>
  <si>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</si>
  <si>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</si>
  <si>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</si>
  <si>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</si>
  <si>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</si>
  <si>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</si>
  <si>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</si>
  <si>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</si>
  <si>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</si>
  <si>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</si>
  <si>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</si>
  <si>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</si>
  <si>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</si>
  <si>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</si>
  <si>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Pain de gaufre de liege vanille</t>
  </si>
  <si>
    <t>Gaufre de Liege vanille (p)</t>
  </si>
  <si>
    <t>Pate gauffre de Liège Vanille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</si>
  <si>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</si>
  <si>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</si>
  <si>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</si>
  <si>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</si>
  <si>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</si>
  <si>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</si>
  <si>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Gaufre de Liege vanille (p)</t>
  </si>
  <si>
    <t xml:space="preserve">        ↳ Pate gauffre de Liège Vanille</t>
  </si>
  <si>
    <t xml:space="preserve">            ↳ Pate a gaufrE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</si>
  <si>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</si>
  <si>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</si>
  <si>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</si>
  <si>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</si>
  <si>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EAU</t>
  </si>
  <si>
    <t xml:space="preserve">                ↳ OEUF (P) (conv.)</t>
  </si>
  <si>
    <t>conversion</t>
  </si>
  <si>
    <t xml:space="preserve">                ↳ Levure</t>
  </si>
  <si>
    <t xml:space="preserve">                ↳ MARGARINE NORMALE</t>
  </si>
  <si>
    <t xml:space="preserve">                ↳ Vanillin</t>
  </si>
  <si>
    <t xml:space="preserve">                ↳ Sucre Perlee</t>
  </si>
  <si>
    <t>Fiche technique — Pain de gaufre de liege vanille</t>
  </si>
  <si>
    <t>Pain de gaufre de liege vanille  00001147</t>
  </si>
  <si>
    <t>↳ Gaufre de Liege vanille (p)  00001148</t>
  </si>
  <si>
    <t>↳ Pate gauffre de Liège Vanille  00001139</t>
  </si>
  <si>
    <t>↳ 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</si>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</sst>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9">
        <f>E7*0.022064</f>
        <v>0.22064</v>
      </c>
    </row>
    <row r="8">
      <c r="A8" t="s" s="8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15</v>
      </c>
      <c r="G8" s="9">
        <f>E8*0.4958</f>
        <v>0.02479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E9*0.1239</f>
        <v>0.1239</v>
      </c>
    </row>
    <row r="10">
      <c r="A10" t="s" s="8">
        <v>22</v>
      </c>
      <c r="B10" t="s">
        <v>23</v>
      </c>
      <c r="C10" t="s">
        <v>21</v>
      </c>
      <c r="D10" s="4">
        <v>6</v>
      </c>
      <c r="E10" s="6">
        <f>D10*$B$2</f>
        <v>6</v>
      </c>
      <c r="F10" t="s">
        <v>15</v>
      </c>
      <c r="G10" s="9">
        <f>E10*0.0337</f>
        <v>0.2022</v>
      </c>
    </row>
    <row r="11">
      <c r="A11" t="s" s="8">
        <v>24</v>
      </c>
      <c r="B11" t="s">
        <v>25</v>
      </c>
      <c r="C11" t="s">
        <v>21</v>
      </c>
      <c r="D11" s="4">
        <v>30</v>
      </c>
      <c r="E11" s="6">
        <f>D11*$B$2</f>
        <v>30</v>
      </c>
      <c r="F11" t="s">
        <v>3</v>
      </c>
      <c r="G11" s="9">
        <f>E11*0.27</f>
        <v>8.1</v>
      </c>
    </row>
    <row r="12">
      <c r="A12" t="s" s="8">
        <v>26</v>
      </c>
      <c r="B12" t="s">
        <v>27</v>
      </c>
      <c r="C12" t="s">
        <v>28</v>
      </c>
      <c r="D12" s="4">
        <v>4</v>
      </c>
      <c r="E12" s="6">
        <f>D12*$B$2</f>
        <v>4</v>
      </c>
      <c r="F12" t="s">
        <v>29</v>
      </c>
      <c r="G12" s="9">
        <f>E12*0.003</f>
        <v>0.012</v>
      </c>
    </row>
    <row r="13">
      <c r="A13" t="s" s="8">
        <v>30</v>
      </c>
      <c r="B13" t="s">
        <v>31</v>
      </c>
      <c r="C13" t="s">
        <v>28</v>
      </c>
      <c r="D13" s="4">
        <v>0.1</v>
      </c>
      <c r="E13" s="6">
        <f>D13*$B$2</f>
        <v>0.1</v>
      </c>
      <c r="F13" t="s">
        <v>15</v>
      </c>
      <c r="G13" s="9">
        <f>E13*0.186416</f>
        <v>0.018642</v>
      </c>
    </row>
    <row r="14">
      <c r="A14" t="s" s="8">
        <v>32</v>
      </c>
      <c r="B14" t="s">
        <v>33</v>
      </c>
      <c r="C14" t="s">
        <v>34</v>
      </c>
      <c r="D14" s="4">
        <v>1.2</v>
      </c>
      <c r="E14" s="6">
        <f>D14*$B$2</f>
        <v>1.2</v>
      </c>
      <c r="F14" t="s">
        <v>15</v>
      </c>
      <c r="G14" s="9">
        <f>E14*0.95</f>
        <v>1.14</v>
      </c>
    </row>
    <row r="15">
      <c r="A15" t="s" s="8">
        <v>35</v>
      </c>
      <c r="B15" t="s">
        <v>36</v>
      </c>
      <c r="C15" t="s">
        <v>34</v>
      </c>
      <c r="D15" s="4">
        <v>6</v>
      </c>
      <c r="E15" s="6">
        <f>D15*$B$2</f>
        <v>6</v>
      </c>
      <c r="F15" t="s">
        <v>15</v>
      </c>
      <c r="G15" s="9">
        <f>E15*0.0344575</f>
        <v>0.206745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44</v>
      </c>
      <c r="C2" t="s">
        <v>52</v>
      </c>
      <c r="D2" s="6">
        <f>'Besoins'!$B$2*1</f>
        <v>1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'Besoins'!$B$2*30</f>
        <v>30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'Besoins'!$B$2*30</f>
        <v>30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'Besoins'!$B$2*30</f>
        <v>30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'Besoins'!$B$2*10</f>
        <v>10</v>
      </c>
      <c r="E6" t="s">
        <v>15</v>
      </c>
    </row>
    <row r="7">
      <c r="A7">
        <v>4</v>
      </c>
      <c r="B7" t="s">
        <v>58</v>
      </c>
      <c r="C7" t="s">
        <v>57</v>
      </c>
      <c r="D7" s="6">
        <f>'Besoins'!$B$2*1.2</f>
        <v>1.2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'Besoins'!$B$2*0.1</f>
        <v>0.1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'Besoins'!$B$2*4</f>
        <v>4</v>
      </c>
      <c r="E9" t="s">
        <v>29</v>
      </c>
    </row>
    <row r="10">
      <c r="A10">
        <v>4</v>
      </c>
      <c r="B10" t="s">
        <v>61</v>
      </c>
      <c r="C10" t="s">
        <v>62</v>
      </c>
      <c r="D10" s="6">
        <f>'Besoins'!$B$2*30</f>
        <v>30</v>
      </c>
      <c r="E10" t="s">
        <v>3</v>
      </c>
    </row>
    <row r="11">
      <c r="A11">
        <v>4</v>
      </c>
      <c r="B11" t="s">
        <v>63</v>
      </c>
      <c r="C11" t="s">
        <v>57</v>
      </c>
      <c r="D11" s="6">
        <f>'Besoins'!$B$2*1</f>
        <v>1</v>
      </c>
      <c r="E11" t="s">
        <v>15</v>
      </c>
    </row>
    <row r="12">
      <c r="A12">
        <v>4</v>
      </c>
      <c r="B12" t="s">
        <v>64</v>
      </c>
      <c r="C12" t="s">
        <v>57</v>
      </c>
      <c r="D12" s="6">
        <f>'Besoins'!$B$2*6</f>
        <v>6</v>
      </c>
      <c r="E12" t="s">
        <v>15</v>
      </c>
    </row>
    <row r="13">
      <c r="A13">
        <v>4</v>
      </c>
      <c r="B13" t="s">
        <v>65</v>
      </c>
      <c r="C13" t="s">
        <v>57</v>
      </c>
      <c r="D13" s="6">
        <f>'Besoins'!$B$2*0.05</f>
        <v>0.05</v>
      </c>
      <c r="E13" t="s">
        <v>15</v>
      </c>
    </row>
    <row r="14">
      <c r="A14">
        <v>4</v>
      </c>
      <c r="B14" t="s">
        <v>66</v>
      </c>
      <c r="C14" t="s">
        <v>57</v>
      </c>
      <c r="D14" s="6">
        <f>'Besoins'!$B$2*6</f>
        <v>6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"00001147 · PAT.BEL.GAUFRES · référence : "&amp;Besoins!B3&amp;" "&amp;Besoins!C3&amp;" · multiplicateur réglable sur la feuille ""Besoins"""</f>
        <v>00001147 · PAT.BEL.GAUFRES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72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2026-08-01T10:37:43Z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2026-08-01T10:37:43Z</dcterms:modified>
  <cp:revision>1</cp:revision>
</cp:coreProperties>
</file>