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<sst xmlns="http://schemas.openxmlformats.org/spreadsheetml/2006/main" count="61" uniqueCount="61">
  <si>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</si>
  <si>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</si>
  <si>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</si>
  <si>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</si>
  <si>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</si>
  <si>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</si>
  <si>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</si>
  <si>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</si>
  <si>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</si>
  <si>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</si>
  <si>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</si>
  <si>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</si>
  <si>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LEV-MALTEE-COM</t>
  </si>
  <si>
    <t>Levure maltee (flocons, commerce)</t>
  </si>
  <si>
    <t>Épices en poudre et graines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</si>
  <si>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</si>
  <si>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</si>
  <si>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</si>
  <si>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</si>
  <si>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</si>
  <si>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</si>
  <si>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</si>
  <si>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</si>
  <si>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</si>
  <si>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</si>
  <si>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</si>
  <si>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</si>
  <si>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</si>
  <si>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</si>
  <si>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</si>
  <si>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</si>
  <si>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</si>
  <si>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</si>
  <si>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</si>
  <si>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</si>
  <si>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</si>
  <si>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</si>
  <si>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</si>
  <si>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</si>
  <si>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</si>
  <si>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</si>
  <si>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</si>
  <si>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MARQUAGE VAPEUR NATUREL (SANS DEXTROSE NI GLUTAMATE) - VERSION GRAND PUBLIC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</si>
  <si>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</si>
  <si>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</si>
  <si>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</si>
  <si>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</si>
  <si>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</si>
  <si>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</si>
  <si>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</si>
  <si>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</si>
  <si>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</si>
  <si>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</si>
  <si>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commerce)</t>
  </si>
  <si>
    <t xml:space="preserve">    ↳ Paprika en poudre</t>
  </si>
  <si>
    <t xml:space="preserve">    ↳ Ail semoule sac 1kg</t>
  </si>
  <si>
    <t xml:space="preserve">    ↳ Oignon en poudre (commerce)</t>
  </si>
  <si>
    <t>Fiche technique — MARQUAGE VAPEUR NATUREL (SANS DEXTROSE NI GLUTAMATE) - VERSION GRAND PUBLIC</t>
  </si>
  <si>
    <t>MARQUAGE VAPEUR NATUREL (SANS DEXTROSE NI GLUTAMATE) - VERSION GRAND PUBLIC  GRO_MARQ_VAP_COM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</si>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</sst>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8">
        <f>E7*19.86</f>
        <v>1.1916</v>
      </c>
    </row>
    <row r="8">
      <c r="A8" t="s">
        <v>15</v>
      </c>
      <c r="B8" t="s">
        <v>16</v>
      </c>
      <c r="C8" t="s">
        <v>14</v>
      </c>
      <c r="D8" s="4">
        <v>0.036</v>
      </c>
      <c r="E8" s="6">
        <f>D8*$B$2</f>
        <v>0.036</v>
      </c>
      <c r="F8" t="s">
        <v>3</v>
      </c>
      <c r="G8" s="8">
        <f>E8*22</f>
        <v>0.792</v>
      </c>
    </row>
    <row r="9">
      <c r="A9" t="s">
        <v>17</v>
      </c>
      <c r="B9" t="s">
        <v>18</v>
      </c>
      <c r="C9" t="s">
        <v>14</v>
      </c>
      <c r="D9" s="4">
        <v>0.24</v>
      </c>
      <c r="E9" s="6">
        <f>D9*$B$2</f>
        <v>0.24</v>
      </c>
      <c r="F9" t="s">
        <v>3</v>
      </c>
      <c r="G9" s="8">
        <f>E9*9.5</f>
        <v>2.28</v>
      </c>
    </row>
    <row r="10">
      <c r="A10" t="s">
        <v>19</v>
      </c>
      <c r="B10" t="s">
        <v>20</v>
      </c>
      <c r="C10" t="s">
        <v>21</v>
      </c>
      <c r="D10" s="4">
        <v>0.036</v>
      </c>
      <c r="E10" s="6">
        <f>D10*$B$2</f>
        <v>0.036</v>
      </c>
      <c r="F10" t="s">
        <v>3</v>
      </c>
      <c r="G10" s="8">
        <f>E10*14.74</f>
        <v>0.53064</v>
      </c>
    </row>
    <row r="11">
      <c r="A11" t="s">
        <v>22</v>
      </c>
      <c r="B11" t="s">
        <v>23</v>
      </c>
      <c r="C11" t="s">
        <v>24</v>
      </c>
      <c r="D11" s="4">
        <v>0.09</v>
      </c>
      <c r="E11" s="6">
        <f>D11*$B$2</f>
        <v>0.09</v>
      </c>
      <c r="F11" t="s">
        <v>3</v>
      </c>
      <c r="G11" s="8">
        <f>E11*3.2</f>
        <v>0.288</v>
      </c>
    </row>
    <row r="12">
      <c r="A12" t="s">
        <v>25</v>
      </c>
      <c r="B12" t="s">
        <v>26</v>
      </c>
      <c r="C12" t="s">
        <v>27</v>
      </c>
      <c r="D12" s="4">
        <v>0.18</v>
      </c>
      <c r="E12" s="6">
        <f>D12*$B$2</f>
        <v>0.18</v>
      </c>
      <c r="F12" t="s">
        <v>28</v>
      </c>
      <c r="G12" s="8">
        <f>E12*1.05</f>
        <v>0.189</v>
      </c>
    </row>
    <row r="13">
      <c r="A13" t="s">
        <v>29</v>
      </c>
      <c r="B13" t="s">
        <v>30</v>
      </c>
      <c r="C13" t="s">
        <v>31</v>
      </c>
      <c r="D13" s="4">
        <v>0.06</v>
      </c>
      <c r="E13" s="6">
        <f>D13*$B$2</f>
        <v>0.06</v>
      </c>
      <c r="F13" t="s">
        <v>3</v>
      </c>
      <c r="G13" s="8">
        <f>E13*1.8</f>
        <v>0.108</v>
      </c>
    </row>
    <row r="14">
      <c r="A14" t="s">
        <v>32</v>
      </c>
      <c r="B14" t="s">
        <v>33</v>
      </c>
      <c r="C14" t="s">
        <v>34</v>
      </c>
      <c r="D14" s="4">
        <v>0.06</v>
      </c>
      <c r="E14" s="6">
        <f>D14*$B$2</f>
        <v>0.06</v>
      </c>
      <c r="F14" t="s">
        <v>3</v>
      </c>
      <c r="G14" s="8">
        <f>E14*0.35</f>
        <v>0.021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inlineStr" s="11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42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'Besoins'!$B$2*0.18</f>
        <v>0.18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'Besoins'!$B$2*0.09</f>
        <v>0.09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'Besoins'!$B$2*0.06</f>
        <v>0.06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'Besoins'!$B$2*0.06</f>
        <v>0.06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'Besoins'!$B$2*0.06</f>
        <v>0.06</v>
      </c>
      <c r="E7" t="s">
        <v>3</v>
      </c>
    </row>
    <row r="8">
      <c r="A8">
        <v>1</v>
      </c>
      <c r="B8" t="s">
        <v>54</v>
      </c>
      <c r="C8" t="s">
        <v>49</v>
      </c>
      <c r="D8" s="6">
        <f>'Besoins'!$B$2*0.24</f>
        <v>0.24</v>
      </c>
      <c r="E8" t="s">
        <v>3</v>
      </c>
    </row>
    <row r="9">
      <c r="A9">
        <v>1</v>
      </c>
      <c r="B9" t="s">
        <v>55</v>
      </c>
      <c r="C9" t="s">
        <v>49</v>
      </c>
      <c r="D9" s="6">
        <f>'Besoins'!$B$2*0.036</f>
        <v>0.036</v>
      </c>
      <c r="E9" t="s">
        <v>3</v>
      </c>
    </row>
    <row r="10">
      <c r="A10">
        <v>1</v>
      </c>
      <c r="B10" t="s">
        <v>56</v>
      </c>
      <c r="C10" t="s">
        <v>49</v>
      </c>
      <c r="D10" s="6">
        <f>'Besoins'!$B$2*0.036</f>
        <v>0.036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57</v>
      </c>
      <c r="B1"/>
      <c r="C1"/>
      <c r="D1"/>
    </row>
    <row r="2">
      <c r="A2" t="str" s="12">
        <f>"GRO_MARQ_VAP_COM · GRO.BASES · référence : "&amp;Besoins!B3&amp;" "&amp;Besoins!C3&amp;" · multiplicateur réglable sur la feuille ""Besoins"""</f>
        <v>GRO_MARQ_VAP_COM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58</v>
      </c>
      <c r="B4"/>
      <c r="C4"/>
      <c r="D4"/>
    </row>
    <row r="5">
      <c r="A5" t="s" s="14">
        <v>59</v>
      </c>
      <c r="B5" t="str" s="11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6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6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6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6">
        <f>Besoins!E14</f>
        <v>0.06</v>
      </c>
      <c r="D9" t="str">
        <f>Besoins!F14</f>
        <v>kg</v>
      </c>
    </row>
    <row r="10">
      <c r="A10"/>
      <c r="B10" t="str">
        <f>Besoins!B7</f>
        <v>Levure maltee (flocons, commerce)</v>
      </c>
      <c r="C10" s="6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6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6">
        <f>Besoins!E10</f>
        <v>0.036</v>
      </c>
      <c r="D12" t="str">
        <f>Besoins!F10</f>
        <v>kg</v>
      </c>
    </row>
    <row r="13">
      <c r="A13"/>
      <c r="B13" t="str">
        <f>Besoins!B8</f>
        <v>Oignon en poudre (commerce)</v>
      </c>
      <c r="C13" s="6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5">
        <v>60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2026-09-16T00:45:12Z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2026-09-16T00:45:12Z</dcterms:modified>
  <cp:revision>1</cp:revision>
</cp:coreProperties>
</file>