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<sst xmlns="http://schemas.openxmlformats.org/spreadsheetml/2006/main" count="98" uniqueCount="98">
  <si>
    <t>Fiche technique</t>
  </si>
  <si>
    <t>Nom</t>
  </si>
  <si>
    <t>CUISSES DE CANARD POELEES (BASE)</t>
  </si>
  <si>
    <t>Code</t>
  </si>
  <si>
    <t>GRO_CDC_097</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</si>
  <si>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</si>
  <si>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</si>
  <si>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</si>
  <si>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</si>
  <si>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</si>
  <si>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</si>
  <si>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</si>
  <si>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</si>
  <si>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</si>
  <si>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</si>
  <si>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</si>
  <si>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</si>
  <si>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</si>
  <si>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</si>
  <si>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</si>
  <si>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</si>
  <si>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</si>
  <si>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</si>
  <si>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</si>
  <si>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</si>
  <si>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</si>
  <si>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</si>
  <si>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</si>
  <si>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</si>
  <si>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</si>
  <si>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</si>
  <si>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</si>
  <si>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</si>
  <si>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</si>
  <si>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</si>
  <si>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EPI-POIVRE-NOIR</t>
  </si>
  <si>
    <t>Poivre noir moulu</t>
  </si>
  <si>
    <t>Épices en poudre et graines</t>
  </si>
  <si>
    <t>kg</t>
  </si>
  <si>
    <t>RNME1014107</t>
  </si>
  <si>
    <t>Vin blanc bib 10L UE</t>
  </si>
  <si>
    <t>Boissons</t>
  </si>
  <si>
    <t>u</t>
  </si>
  <si>
    <t>KNORR-FBLIE-STD</t>
  </si>
  <si>
    <t>Fonds Brun Lié (Knorr Professional)</t>
  </si>
  <si>
    <t>Fonds déshydratés et poudres</t>
  </si>
  <si>
    <t>CHEF-JUSCANARD</t>
  </si>
  <si>
    <t>Jus de Canard Premium Deshydrate (CHEF)</t>
  </si>
  <si>
    <t>SEL-FIN</t>
  </si>
  <si>
    <t>Sel fin de cuisine</t>
  </si>
  <si>
    <t>Sels et condiments de base</t>
  </si>
  <si>
    <t>RNMS00363</t>
  </si>
  <si>
    <t>Cuisses de canard UE</t>
  </si>
  <si>
    <t>Volailles et lapins surgelés</t>
  </si>
  <si>
    <t>Total</t>
  </si>
  <si>
    <t>Niveau</t>
  </si>
  <si>
    <t>Composant</t>
  </si>
  <si>
    <t>Type</t>
  </si>
  <si>
    <t>Quantité (pour 100 pc)</t>
  </si>
  <si>
    <t>recette</t>
  </si>
  <si>
    <t>Volailles collectivité</t>
  </si>
  <si>
    <t xml:space="preserve">    ↳ Cuisses de canard UE</t>
  </si>
  <si>
    <t>matiere</t>
  </si>
  <si>
    <t xml:space="preserve">    ↳ Sel fin de cuisine</t>
  </si>
  <si>
    <t xml:space="preserve">    ↳ Poivre noir moulu</t>
  </si>
  <si>
    <t xml:space="preserve">    ↳ Fond de canard reconstitue (collectivite)</t>
  </si>
  <si>
    <t>Préparations de base collectivité</t>
  </si>
  <si>
    <t xml:space="preserve">        ↳ EAU</t>
  </si>
  <si>
    <t xml:space="preserve">        ↳ Jus de Canard Premium Deshydrate (CHEF)</t>
  </si>
  <si>
    <t xml:space="preserve">    ↳ Fond brun de veau reconstitue (collectivite)</t>
  </si>
  <si>
    <t xml:space="preserve">        ↳ Fonds Brun Lié (Knorr Professional)</t>
  </si>
  <si>
    <t xml:space="preserve">    ↳ Vin blanc bib 10L UE</t>
  </si>
  <si>
    <t>Recette</t>
  </si>
  <si>
    <t>#</t>
  </si>
  <si>
    <t>Verbe</t>
  </si>
  <si>
    <t>Étape</t>
  </si>
  <si>
    <t>Précision technique</t>
  </si>
  <si>
    <t>Durée</t>
  </si>
  <si>
    <t>Dresser et servir — Dresser la cuisse de canard a l'assiette. Napper de fond de poelage. Accompagner avec la garniture choisie.</t>
  </si>
  <si>
    <t>Fond de canard reconstitue (collectivite)</t>
  </si>
  <si>
    <t>DÉLAYER</t>
  </si>
  <si>
    <t>Delayer la poudre dans l'eau bouillante ou froide en fouettant, puis porter a ebullition en remuant regulierement pendant 3 minutes.</t>
  </si>
  <si>
    <t>Dosage 50g/L (fiche constructeur CHEF/POMONA).</t>
  </si>
  <si>
    <t>Fond brun de veau reconstitue (collectivite)</t>
  </si>
  <si>
    <t>DISSOUDRE</t>
  </si>
  <si>
    <t>Délayer la poudre dans l'eau froide en fouettant, puis porter à ébullition en remuant régulièrement.</t>
  </si>
  <si>
    <t>Fiche technique — CUISSES DE CANARD POELEES (BASE)</t>
  </si>
  <si>
    <t>CUISSES DE CANARD POELEES (BASE)  GRO_CDC_097</t>
  </si>
  <si>
    <t>1.</t>
  </si>
  <si>
    <t>2.</t>
  </si>
  <si>
    <t>3.</t>
  </si>
  <si>
    <t xml:space="preserve">    Fond de canard reconstitue (collectivite)</t>
  </si>
  <si>
    <t xml:space="preserve">    Fond brun de veau reconstitue (collectivite)</t>
  </si>
  <si>
    <t>4.</t>
  </si>
  <si>
    <t>8.</t>
  </si>
  <si>
    <t>↳ Fond de canard reconstitue (collectivite)  GRO-FOND-CANARD</t>
  </si>
  <si>
    <t xml:space="preserve">    EAU</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</si>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</sst>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326.52155</v>
      </c>
    </row>
    <row r="12">
      <c r="A12" t="s" s="3">
        <v>16</v>
      </c>
      <c r="B12" s="4">
        <v>3.2652155</v>
      </c>
    </row>
    <row r="13">
      <c r="A13"/>
      <c r="B13"/>
    </row>
    <row r="14">
      <c r="A14" t="s" s="5">
        <v>17</v>
      </c>
      <c r="B14" t="s" s="5">
        <v>14</v>
      </c>
    </row>
    <row r="15">
      <c r="A15" t="s" s="5">
        <v>18</v>
      </c>
      <c r="B15" s="6">
        <v>326.52155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14.5</v>
      </c>
      <c r="E7" s="11">
        <f>D7*$B$2</f>
        <v>14.5</v>
      </c>
      <c r="F7" t="s">
        <v>34</v>
      </c>
      <c r="G7" s="4">
        <f>E7*0.003</f>
        <v>0.0435</v>
      </c>
    </row>
    <row r="8">
      <c r="A8" t="s">
        <v>35</v>
      </c>
      <c r="B8" t="s">
        <v>36</v>
      </c>
      <c r="C8" t="s">
        <v>37</v>
      </c>
      <c r="D8" s="9">
        <v>0.007</v>
      </c>
      <c r="E8" s="11">
        <f>D8*$B$2</f>
        <v>0.007</v>
      </c>
      <c r="F8" t="s">
        <v>38</v>
      </c>
      <c r="G8" s="4">
        <f>E8*12.5</f>
        <v>0.0875</v>
      </c>
    </row>
    <row r="9">
      <c r="A9" t="s">
        <v>39</v>
      </c>
      <c r="B9" t="s">
        <v>40</v>
      </c>
      <c r="C9" t="s">
        <v>41</v>
      </c>
      <c r="D9" s="9">
        <v>2</v>
      </c>
      <c r="E9" s="11">
        <f>D9*$B$2</f>
        <v>2</v>
      </c>
      <c r="F9" t="s">
        <v>42</v>
      </c>
      <c r="G9" s="4">
        <f>E9*24.02</f>
        <v>48.04</v>
      </c>
    </row>
    <row r="10">
      <c r="A10" t="s">
        <v>43</v>
      </c>
      <c r="B10" t="s">
        <v>44</v>
      </c>
      <c r="C10" t="s">
        <v>45</v>
      </c>
      <c r="D10" s="9">
        <v>0.25</v>
      </c>
      <c r="E10" s="11">
        <f>D10*$B$2</f>
        <v>0.25</v>
      </c>
      <c r="F10" t="s">
        <v>38</v>
      </c>
      <c r="G10" s="4">
        <f>E10*0</f>
        <v>0</v>
      </c>
    </row>
    <row r="11">
      <c r="A11" t="s">
        <v>46</v>
      </c>
      <c r="B11" t="s">
        <v>47</v>
      </c>
      <c r="C11" t="s">
        <v>45</v>
      </c>
      <c r="D11" s="9">
        <v>0.25</v>
      </c>
      <c r="E11" s="11">
        <f>D11*$B$2</f>
        <v>0.25</v>
      </c>
      <c r="F11" t="s">
        <v>38</v>
      </c>
      <c r="G11" s="4">
        <f>E11*0</f>
        <v>0</v>
      </c>
    </row>
    <row r="12">
      <c r="A12" t="s">
        <v>48</v>
      </c>
      <c r="B12" t="s">
        <v>49</v>
      </c>
      <c r="C12" t="s">
        <v>50</v>
      </c>
      <c r="D12" s="9">
        <v>0.073</v>
      </c>
      <c r="E12" s="11">
        <f>D12*$B$2</f>
        <v>0.073</v>
      </c>
      <c r="F12" t="s">
        <v>38</v>
      </c>
      <c r="G12" s="4">
        <f>E12*0.35</f>
        <v>0.02555</v>
      </c>
    </row>
    <row r="13">
      <c r="A13" t="s">
        <v>51</v>
      </c>
      <c r="B13" t="s">
        <v>52</v>
      </c>
      <c r="C13" t="s">
        <v>53</v>
      </c>
      <c r="D13" s="9">
        <v>22.5</v>
      </c>
      <c r="E13" s="11">
        <f>D13*$B$2</f>
        <v>22.5</v>
      </c>
      <c r="F13" t="s">
        <v>38</v>
      </c>
      <c r="G13" s="4">
        <f>E13*12.37</f>
        <v>278.325</v>
      </c>
    </row>
    <row r="14">
      <c r="A14"/>
      <c r="B14"/>
      <c r="C14"/>
      <c r="D14"/>
      <c r="E14"/>
      <c r="F14" t="s" s="3">
        <v>54</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55</v>
      </c>
      <c r="B1" t="s" s="2">
        <v>56</v>
      </c>
      <c r="C1" t="s" s="2">
        <v>57</v>
      </c>
      <c r="D1" t="s" s="2">
        <v>58</v>
      </c>
      <c r="E1" t="s" s="2">
        <v>29</v>
      </c>
      <c r="F1" t="s" s="2">
        <v>5</v>
      </c>
    </row>
    <row r="2">
      <c r="A2">
        <v>0</v>
      </c>
      <c r="B2" t="s">
        <v>2</v>
      </c>
      <c r="C2" t="s">
        <v>59</v>
      </c>
      <c r="D2" s="11">
        <v>100</v>
      </c>
      <c r="E2" t="s">
        <v>24</v>
      </c>
      <c r="F2" t="s">
        <v>60</v>
      </c>
    </row>
    <row r="3">
      <c r="A3">
        <v>1</v>
      </c>
      <c r="B3" t="s">
        <v>61</v>
      </c>
      <c r="C3" t="s">
        <v>62</v>
      </c>
      <c r="D3" s="11">
        <v>22.5</v>
      </c>
      <c r="E3" t="s">
        <v>38</v>
      </c>
      <c r="F3" t="s">
        <v>53</v>
      </c>
    </row>
    <row r="4">
      <c r="A4">
        <v>1</v>
      </c>
      <c r="B4" t="s">
        <v>63</v>
      </c>
      <c r="C4" t="s">
        <v>62</v>
      </c>
      <c r="D4" s="11">
        <v>0.073</v>
      </c>
      <c r="E4" t="s">
        <v>38</v>
      </c>
      <c r="F4" t="s">
        <v>50</v>
      </c>
    </row>
    <row r="5">
      <c r="A5">
        <v>1</v>
      </c>
      <c r="B5" t="s">
        <v>64</v>
      </c>
      <c r="C5" t="s">
        <v>62</v>
      </c>
      <c r="D5" s="11">
        <v>0.007</v>
      </c>
      <c r="E5" t="s">
        <v>38</v>
      </c>
      <c r="F5" t="s">
        <v>37</v>
      </c>
    </row>
    <row r="6">
      <c r="A6">
        <v>1</v>
      </c>
      <c r="B6" t="s">
        <v>65</v>
      </c>
      <c r="C6" t="s">
        <v>59</v>
      </c>
      <c r="D6" s="11">
        <v>5</v>
      </c>
      <c r="E6" t="s">
        <v>34</v>
      </c>
      <c r="F6" t="s">
        <v>66</v>
      </c>
    </row>
    <row r="7">
      <c r="A7">
        <v>2</v>
      </c>
      <c r="B7" t="s">
        <v>67</v>
      </c>
      <c r="C7" t="s">
        <v>62</v>
      </c>
      <c r="D7" s="11">
        <v>4.75</v>
      </c>
      <c r="E7" t="s">
        <v>34</v>
      </c>
      <c r="F7" t="s">
        <v>33</v>
      </c>
    </row>
    <row r="8">
      <c r="A8">
        <v>2</v>
      </c>
      <c r="B8" t="s">
        <v>68</v>
      </c>
      <c r="C8" t="s">
        <v>62</v>
      </c>
      <c r="D8" s="11">
        <v>0.25</v>
      </c>
      <c r="E8" t="s">
        <v>38</v>
      </c>
      <c r="F8" t="s">
        <v>45</v>
      </c>
    </row>
    <row r="9">
      <c r="A9">
        <v>1</v>
      </c>
      <c r="B9" t="s">
        <v>69</v>
      </c>
      <c r="C9" t="s">
        <v>59</v>
      </c>
      <c r="D9" s="11">
        <v>10</v>
      </c>
      <c r="E9" t="s">
        <v>34</v>
      </c>
      <c r="F9" t="s">
        <v>66</v>
      </c>
    </row>
    <row r="10">
      <c r="A10">
        <v>2</v>
      </c>
      <c r="B10" t="s">
        <v>67</v>
      </c>
      <c r="C10" t="s">
        <v>62</v>
      </c>
      <c r="D10" s="11">
        <v>9.75</v>
      </c>
      <c r="E10" t="s">
        <v>34</v>
      </c>
      <c r="F10" t="s">
        <v>33</v>
      </c>
    </row>
    <row r="11">
      <c r="A11">
        <v>2</v>
      </c>
      <c r="B11" t="s">
        <v>70</v>
      </c>
      <c r="C11" t="s">
        <v>62</v>
      </c>
      <c r="D11" s="11">
        <v>0.25</v>
      </c>
      <c r="E11" t="s">
        <v>38</v>
      </c>
      <c r="F11" t="s">
        <v>45</v>
      </c>
    </row>
    <row r="12">
      <c r="A12">
        <v>1</v>
      </c>
      <c r="B12" t="s">
        <v>71</v>
      </c>
      <c r="C12" t="s">
        <v>62</v>
      </c>
      <c r="D12" s="11">
        <v>2</v>
      </c>
      <c r="E12" t="s">
        <v>34</v>
      </c>
      <c r="F12"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72</v>
      </c>
      <c r="B1" t="s" s="2">
        <v>73</v>
      </c>
      <c r="C1" t="s" s="2">
        <v>74</v>
      </c>
      <c r="D1" t="s" s="2">
        <v>75</v>
      </c>
      <c r="E1" t="s" s="2">
        <v>76</v>
      </c>
      <c r="F1" t="s" s="2">
        <v>77</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les cuisses de canard suivant les procedures. Parer les cuisses. Reserver au froid dans un bac GN 2/1 H 250 en polycarbonate muni d'une grille egouttoir et d'un couvercle.</t>
        </is>
      </c>
      <c r="E3" t="s" s="14"/>
      <c r="F3"/>
    </row>
    <row r="4">
      <c r="A4" t="s">
        <v>2</v>
      </c>
      <c r="B4">
        <v>3</v>
      </c>
      <c r="C4"/>
      <c r="D4" t="inlineStr" s="14">
        <is>
          <t>Confectionner les fonds — Dans un rondeau, realiser 5 litres de jus de canard et 10 litres de fond de veau lie, a partir de fonds deshydrates, en se reportant aux recommandations du fabricant. Reserver au bain-marie ou en armoire chaude, en attente d'utilisation.</t>
        </is>
      </c>
      <c r="E4" t="s" s="14"/>
      <c r="F4"/>
    </row>
    <row r="5">
      <c r="A5" t="s">
        <v>2</v>
      </c>
      <c r="B5">
        <v>4</v>
      </c>
      <c r="C5"/>
      <c r="D5" t="inlineStr" s="14">
        <is>
          <t>Marquer la cuisson des cuisses de canard — Chauffer la sauteuse. Prechauffer le four sur la position chaleur mixte a +160 degC. Saler et poivrer les cuisses de canard sur les deux faces. Dans la sauteuse, a l'huile, saisir et colorer les cuisses sur les deux faces. Egoutter les cuisses dans un bac GN 1/1 H 100 perfore, pour eliminer la graisse de cuisson. Dans 8 bacs GN 1/1 H 65, disposer 12 cuisses de canard dans chaque bac. Degraisser le fond de la sauteuse. Eliminer les particules carbonisees. Faire pincer les sucs. Deglacer la sauteuse avec le vin blanc. Ajouter le jus de canard et le fond de veau lie au deglacage. Melanger au fouet. Rectifier l'assaisonnement. Repartir le fond de cuisson sur les cuisses de canard dans les 8 bacs. Couvrir. Etager les bacs sur l'echelle de cuisson. Piquer la sonde de cuisson a la jointure d'une cuisse. Enfourner. Cuire les cuisses de canard. Atteindre la temperature a coeur de +87 degC. Le fond de braisage aura reduit durant la cuisson. Respecter la procedure de cuisson. Stocker en armoire chaude et maintenir a la temperature de +63 degC a coeur en attente de consommation.</t>
        </is>
      </c>
      <c r="E5" t="s" s="14"/>
      <c r="F5"/>
    </row>
    <row r="6">
      <c r="A6" t="s">
        <v>2</v>
      </c>
      <c r="B6">
        <v>8</v>
      </c>
      <c r="C6"/>
      <c r="D6" t="s" s="14">
        <v>78</v>
      </c>
      <c r="E6" t="s" s="14"/>
      <c r="F6"/>
    </row>
    <row r="7">
      <c r="A7" t="s">
        <v>79</v>
      </c>
      <c r="B7">
        <v>1</v>
      </c>
      <c r="C7" t="s">
        <v>80</v>
      </c>
      <c r="D7" t="s" s="14">
        <v>81</v>
      </c>
      <c r="E7" t="s" s="14">
        <v>82</v>
      </c>
      <c r="F7"/>
    </row>
    <row r="8">
      <c r="A8" t="s">
        <v>83</v>
      </c>
      <c r="B8">
        <v>1</v>
      </c>
      <c r="C8" t="s">
        <v>84</v>
      </c>
      <c r="D8" t="s" s="14">
        <v>85</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7">
        <v>86</v>
      </c>
      <c r="B1"/>
      <c r="C1"/>
      <c r="D1"/>
    </row>
    <row r="2">
      <c r="A2" t="str" s="15">
        <f>"GRO_CDC_097 · GRO.VOLAILLE · référence : "&amp;Besoins!B3&amp;" "&amp;Besoins!C3&amp;" · multiplicateur réglable sur la feuille ""Besoins"""</f>
        <v>GRO_CDC_097 · GRO.VOLAILLE · référence : 100 pc · multiplicateur réglable sur la feuille </v>
      </c>
      <c r="B2"/>
      <c r="C2"/>
      <c r="D2"/>
    </row>
    <row r="3">
      <c r="A3"/>
      <c r="B3"/>
      <c r="C3"/>
      <c r="D3"/>
    </row>
    <row r="4">
      <c r="A4" t="s" s="16">
        <v>87</v>
      </c>
      <c r="B4"/>
      <c r="C4"/>
      <c r="D4"/>
    </row>
    <row r="5">
      <c r="A5" t="s" s="17">
        <v>88</v>
      </c>
      <c r="B5" t="str" s="14">
        <f>Procedure!D2</f>
        <v>Mise en place du poste de travail — Verifier les DLC, peser les denrees, selectionner le materiel necessaire. Laver et desinfecter le materiel et le poste de travail en suivant les protocoles.</v>
      </c>
      <c r="C5"/>
      <c r="D5"/>
    </row>
    <row r="6">
      <c r="A6" t="s" s="17">
        <v>89</v>
      </c>
      <c r="B6" t="str" s="14">
        <f>Procedure!D3</f>
        <v>Preparations preliminaires — Deconditionner les cuisses de canard suivant les procedures. Parer les cuisses. Reserver au froid dans un bac GN 2/1 H 250 en polycarbonate muni d'une grille egouttoir et d'un couvercle.</v>
      </c>
      <c r="C6"/>
      <c r="D6"/>
    </row>
    <row r="7">
      <c r="A7"/>
      <c r="B7" t="str">
        <f>Besoins!B13</f>
        <v>Cuisses de canard UE</v>
      </c>
      <c r="C7" s="11">
        <f>Besoins!E13</f>
        <v>22.5</v>
      </c>
      <c r="D7" t="str">
        <f>Besoins!F13</f>
        <v>kg</v>
      </c>
    </row>
    <row r="8">
      <c r="A8" t="s" s="17">
        <v>90</v>
      </c>
      <c r="B8" t="str" s="14">
        <f>Procedure!D4</f>
        <v>Confectionner les fonds — Dans un rondeau, realiser 5 litres de jus de canard et 10 litres de fond de veau lie, a partir de fonds deshydrates, en se reportant aux recommandations du fabricant. Reserver au bain-marie ou en armoire chaude, en attente d'utilisation.</v>
      </c>
      <c r="C8"/>
      <c r="D8"/>
    </row>
    <row r="9">
      <c r="A9"/>
      <c r="B9" t="s">
        <v>91</v>
      </c>
      <c r="C9" s="11">
        <f>'Besoins'!$B$2*5</f>
        <v>5</v>
      </c>
      <c r="D9" t="s">
        <v>34</v>
      </c>
    </row>
    <row r="10">
      <c r="A10"/>
      <c r="B10" t="s">
        <v>92</v>
      </c>
      <c r="C10" s="11">
        <f>'Besoins'!$B$2*10</f>
        <v>10</v>
      </c>
      <c r="D10" t="s">
        <v>34</v>
      </c>
    </row>
    <row r="11">
      <c r="A11" t="s" s="17">
        <v>93</v>
      </c>
      <c r="B11" t="str" s="14">
        <f>Procedure!D5</f>
        <v>Marquer la cuisson des cuisses de canard — Chauffer la sauteuse. Prechauffer le four sur la position chaleur mixte a +160 degC. Saler et poivrer les cuisses de canard sur les deux faces. Dans la sauteuse, a l'huile, saisir et colorer les cuisses sur les deux faces. Egoutter les cuisses dans un bac GN 1/1 H 100 perfore, pour eliminer la graisse de cuisson. Dans 8 bacs GN 1/1 H 65, disposer 12 cuisses de canard dans chaque bac. Degraisser le fond de la sauteuse. Eliminer les particules carbonisees. Faire pincer les sucs. Deglacer la sauteuse avec le vin blanc. Ajouter le jus de canard et le fond de veau lie au deglacage. Melanger au fouet. Rectifier l'assaisonnement. Repartir le fond de cuisson sur les cuisses de canard dans les 8 bacs. Couvrir. Etager les bacs sur l'echelle de cuisson. Piquer la sonde de cuisson a la jointure d'une cuisse. Enfourner. Cuire les cuisses de canard. Atteindre la temperature a coeur de +87 degC. Le fond de braisage aura reduit durant la cuisson. Respecter la procedure de cuisson. Stocker en armoire chaude et maintenir a la temperature de +63 degC a coeur en attente de consommation.</v>
      </c>
      <c r="C11"/>
      <c r="D11"/>
    </row>
    <row r="12">
      <c r="A12"/>
      <c r="B12" t="str">
        <f>Besoins!B12</f>
        <v>Sel fin de cuisine</v>
      </c>
      <c r="C12" s="11">
        <f>Besoins!E12</f>
        <v>0.073</v>
      </c>
      <c r="D12" t="str">
        <f>Besoins!F12</f>
        <v>kg</v>
      </c>
    </row>
    <row r="13">
      <c r="A13"/>
      <c r="B13" t="str">
        <f>Besoins!B8</f>
        <v>Poivre noir moulu</v>
      </c>
      <c r="C13" s="11">
        <f>Besoins!E8</f>
        <v>0.007</v>
      </c>
      <c r="D13" t="str">
        <f>Besoins!F8</f>
        <v>kg</v>
      </c>
    </row>
    <row r="14">
      <c r="A14"/>
      <c r="B14" t="str">
        <f>Besoins!B9</f>
        <v>Vin blanc bib 10L UE</v>
      </c>
      <c r="C14" s="11">
        <f>Besoins!E9</f>
        <v>2</v>
      </c>
      <c r="D14" t="str">
        <f>Besoins!F9</f>
        <v>lt</v>
      </c>
    </row>
    <row r="15">
      <c r="A15" t="s" s="17">
        <v>94</v>
      </c>
      <c r="B15" t="str" s="14">
        <f>Procedure!D6</f>
        <v>Dresser et servir — Dresser la cuisse de canard a l'assiette. Napper de fond de poelage. Accompagner avec la garniture choisie.</v>
      </c>
      <c r="C15"/>
      <c r="D15"/>
    </row>
    <row r="16">
      <c r="A16"/>
      <c r="B16"/>
      <c r="C16"/>
      <c r="D16"/>
    </row>
    <row r="17">
      <c r="A17" t="s" s="16">
        <v>95</v>
      </c>
      <c r="B17"/>
      <c r="C17"/>
      <c r="D17"/>
    </row>
    <row r="18">
      <c r="A18" t="s" s="17">
        <v>88</v>
      </c>
      <c r="B18" t="str" s="14">
        <f>"[DÉLAYER] "&amp;Procedure!D7</f>
        <v>[DÉLAYER] Delayer la poudre dans l'eau bouillante ou froide en fouettant, puis porter a ebullition en remuant regulierement pendant 3 minutes.</v>
      </c>
      <c r="C18"/>
      <c r="D18"/>
    </row>
    <row r="19">
      <c r="A19"/>
      <c r="B19" t="s">
        <v>96</v>
      </c>
      <c r="C19" s="11">
        <f>'Besoins'!$B$2*4.75</f>
        <v>4.75</v>
      </c>
      <c r="D19" t="s">
        <v>34</v>
      </c>
    </row>
    <row r="20">
      <c r="A20"/>
      <c r="B20" t="str">
        <f>Besoins!B11</f>
        <v>Jus de Canard Premium Deshydrate (CHEF)</v>
      </c>
      <c r="C20" s="11">
        <f>Besoins!E11</f>
        <v>0.25</v>
      </c>
      <c r="D20" t="str">
        <f>Besoins!F11</f>
        <v>kg</v>
      </c>
    </row>
    <row r="21">
      <c r="A21"/>
      <c r="B21" t="str" s="18">
        <f>"ℹ "&amp;Procedure!E7</f>
        <v>ℹ</v>
      </c>
      <c r="C21"/>
      <c r="D21"/>
    </row>
    <row r="22">
      <c r="A22"/>
      <c r="B22"/>
      <c r="C22"/>
      <c r="D22"/>
    </row>
    <row r="23">
      <c r="A23" t="s" s="16">
        <v>97</v>
      </c>
      <c r="B23"/>
      <c r="C23"/>
      <c r="D23"/>
    </row>
    <row r="24">
      <c r="A24" t="s" s="17">
        <v>88</v>
      </c>
      <c r="B24" t="str" s="14">
        <f>"[DISSOUDRE] "&amp;Procedure!D8</f>
        <v>[DISSOUDRE] Délayer la poudre dans l'eau froide en fouettant, puis porter à ébullition en remuant régulièrement.</v>
      </c>
      <c r="C24"/>
      <c r="D24"/>
    </row>
    <row r="25">
      <c r="A25"/>
      <c r="B25" t="s">
        <v>96</v>
      </c>
      <c r="C25" s="11">
        <f>'Besoins'!$B$2*9.75</f>
        <v>9.75</v>
      </c>
      <c r="D25" t="s">
        <v>34</v>
      </c>
    </row>
    <row r="26">
      <c r="A26"/>
      <c r="B26" t="str">
        <f>Besoins!B10</f>
        <v>Fonds Brun Lié (Knorr Professional)</v>
      </c>
      <c r="C26" s="11">
        <f>Besoins!E10</f>
        <v>0.25</v>
      </c>
      <c r="D26" t="str">
        <f>Besoins!F10</f>
        <v>kg</v>
      </c>
    </row>
    <row r="27">
      <c r="A27"/>
      <c r="B27"/>
      <c r="C27"/>
      <c r="D27"/>
    </row>
    <row r="28">
      <c r="A28" t="s" s="19">
        <v>21</v>
      </c>
      <c r="B28"/>
      <c r="C28"/>
      <c r="D28"/>
    </row>
  </sheetData>
  <sheetProtection sheet="1" formatRows="0" formatColumns="0"/>
  <mergeCells count="14">
    <mergeCell ref="A1:D1"/>
    <mergeCell ref="A2:D2"/>
    <mergeCell ref="A4:D4"/>
    <mergeCell ref="B5:D5"/>
    <mergeCell ref="B6:D6"/>
    <mergeCell ref="B8:D8"/>
    <mergeCell ref="B11:D11"/>
    <mergeCell ref="B15:D15"/>
    <mergeCell ref="A17:D17"/>
    <mergeCell ref="B18:D18"/>
    <mergeCell ref="B21:D21"/>
    <mergeCell ref="A23:D23"/>
    <mergeCell ref="B24:D24"/>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2026-09-15T22:38:00Z</dcterms:created>
  <dc:title>CUISSES DE CANARD POELEES (BASE</dc:title>
  <dc:subject/>
  <dc:creator>CUIS.web</dc:creator>
  <cp:lastModifiedBy/>
  <cp:keywords/>
  <dc:description>Export automatique — moteur récursif d'origine : Bernard Vandendaele</dc:description>
  <cp:category/>
  <dc:language>en-US</dc:language>
  <dcterms:modified xsi:type="dcterms:W3CDTF">2026-09-15T22:38:00Z</dcterms:modified>
  <cp:revision>1</cp:revision>
</cp:coreProperties>
</file>