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<sst xmlns="http://schemas.openxmlformats.org/spreadsheetml/2006/main" count="58" uniqueCount="58">
  <si>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</si>
  <si>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</si>
  <si>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</si>
  <si>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</si>
  <si>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</si>
  <si>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</si>
  <si>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</si>
  <si>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</si>
  <si>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</si>
  <si>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</si>
  <si>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</si>
  <si>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</si>
  <si>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00000012</t>
  </si>
  <si>
    <t>CACAO</t>
  </si>
  <si>
    <t>Poudres et masses cacao</t>
  </si>
  <si>
    <t>kg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</si>
  <si>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</si>
  <si>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</si>
  <si>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</si>
  <si>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</si>
  <si>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</si>
  <si>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</si>
  <si>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</si>
  <si>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</si>
  <si>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</si>
  <si>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</si>
  <si>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</si>
  <si>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</si>
  <si>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</si>
  <si>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</si>
  <si>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</si>
  <si>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</si>
  <si>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</si>
  <si>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</si>
  <si>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</si>
  <si>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</si>
  <si>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</si>
  <si>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</si>
  <si>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biscuit au chocolat (feiulle gastro)</t>
  </si>
  <si>
    <t>BISCUIT AU CHOCOLAT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</si>
  <si>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</si>
  <si>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</si>
  <si>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</si>
  <si>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</si>
  <si>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</si>
  <si>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</t>
  </si>
  <si>
    <t xml:space="preserve">        ↳ OEUF (P) (conv.)</t>
  </si>
  <si>
    <t>conversion</t>
  </si>
  <si>
    <t xml:space="preserve">        ↳ SUCRE (S2)</t>
  </si>
  <si>
    <t>matiere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</si>
  <si>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</si>
  <si>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</si>
  <si>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</si>
  <si>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</si>
  <si>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Fiche technique — biscuit au chocolat (feiulle gastro)</t>
  </si>
  <si>
    <t>biscuit au chocolat (feiulle gastro)  00001129</t>
  </si>
  <si>
    <t>↳ BISCUIT AU CHOCOLAT  00000159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</si>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</sst>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0.016</v>
      </c>
      <c r="E7" s="6">
        <f>D7*$B$2</f>
        <v>0.016</v>
      </c>
      <c r="F7" t="s">
        <v>15</v>
      </c>
      <c r="G7" s="9">
        <f>E7*5.6396</f>
        <v>0.090234</v>
      </c>
    </row>
    <row r="8">
      <c r="A8" t="s" s="8">
        <v>16</v>
      </c>
      <c r="B8" t="s">
        <v>17</v>
      </c>
      <c r="C8" t="s">
        <v>18</v>
      </c>
      <c r="D8" s="4">
        <v>0.06</v>
      </c>
      <c r="E8" s="6">
        <f>D8*$B$2</f>
        <v>0.06</v>
      </c>
      <c r="F8" t="s">
        <v>15</v>
      </c>
      <c r="G8" s="9">
        <f>E8*0.022064</f>
        <v>0.001324</v>
      </c>
    </row>
    <row r="9">
      <c r="A9" t="s" s="8">
        <v>19</v>
      </c>
      <c r="B9" t="s">
        <v>20</v>
      </c>
      <c r="C9" t="s">
        <v>21</v>
      </c>
      <c r="D9" s="4">
        <v>0.024</v>
      </c>
      <c r="E9" s="6">
        <f>D9*$B$2</f>
        <v>0.024</v>
      </c>
      <c r="F9" t="s">
        <v>15</v>
      </c>
      <c r="G9" s="9">
        <f>E9*0.7883</f>
        <v>0.018919</v>
      </c>
    </row>
    <row r="10">
      <c r="A10" t="s" s="8">
        <v>22</v>
      </c>
      <c r="B10" t="s">
        <v>23</v>
      </c>
      <c r="C10" t="s">
        <v>24</v>
      </c>
      <c r="D10" s="4">
        <v>4</v>
      </c>
      <c r="E10" s="6">
        <f>D10*$B$2</f>
        <v>4</v>
      </c>
      <c r="F10" t="s">
        <v>3</v>
      </c>
      <c r="G10" s="9">
        <f>E10*0.27</f>
        <v>1.08</v>
      </c>
    </row>
    <row r="11">
      <c r="A11" t="s" s="8">
        <v>25</v>
      </c>
      <c r="B11" t="s">
        <v>26</v>
      </c>
      <c r="C11" t="s">
        <v>27</v>
      </c>
      <c r="D11" s="4">
        <v>0.1</v>
      </c>
      <c r="E11" s="6">
        <f>D11*$B$2</f>
        <v>0.1</v>
      </c>
      <c r="F11" t="s">
        <v>15</v>
      </c>
      <c r="G11" s="9">
        <f>E11*0.95</f>
        <v>0.095</v>
      </c>
    </row>
    <row r="12">
      <c r="A12" t="s" s="8">
        <v>28</v>
      </c>
      <c r="B12" t="s">
        <v>29</v>
      </c>
      <c r="C12" t="s">
        <v>30</v>
      </c>
      <c r="D12" s="4">
        <v>1</v>
      </c>
      <c r="E12" s="6">
        <f>D12*$B$2</f>
        <v>1</v>
      </c>
      <c r="F12" t="s">
        <v>3</v>
      </c>
      <c r="G12" s="9">
        <f>E12*0.0632128</f>
        <v>0.063213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'Besoins'!$B$2*1</f>
        <v>1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'Besoins'!$B$2*0.44</f>
        <v>0.44</v>
      </c>
      <c r="E3" t="s">
        <v>15</v>
      </c>
    </row>
    <row r="4">
      <c r="A4">
        <v>2</v>
      </c>
      <c r="B4" t="s">
        <v>46</v>
      </c>
      <c r="C4" t="s">
        <v>47</v>
      </c>
      <c r="D4" s="6">
        <f>'Besoins'!$B$2*4</f>
        <v>4</v>
      </c>
      <c r="E4" t="s">
        <v>3</v>
      </c>
    </row>
    <row r="5">
      <c r="A5">
        <v>2</v>
      </c>
      <c r="B5" t="s">
        <v>48</v>
      </c>
      <c r="C5" t="s">
        <v>49</v>
      </c>
      <c r="D5" s="6">
        <f>'Besoins'!$B$2*0.1</f>
        <v>0.1</v>
      </c>
      <c r="E5" t="s">
        <v>15</v>
      </c>
    </row>
    <row r="6">
      <c r="A6">
        <v>2</v>
      </c>
      <c r="B6" t="s">
        <v>50</v>
      </c>
      <c r="C6" t="s">
        <v>49</v>
      </c>
      <c r="D6" s="6">
        <f>'Besoins'!$B$2*0.06</f>
        <v>0.06</v>
      </c>
      <c r="E6" t="s">
        <v>15</v>
      </c>
    </row>
    <row r="7">
      <c r="A7">
        <v>2</v>
      </c>
      <c r="B7" t="s">
        <v>51</v>
      </c>
      <c r="C7" t="s">
        <v>49</v>
      </c>
      <c r="D7" s="6">
        <f>'Besoins'!$B$2*0.024</f>
        <v>0.024</v>
      </c>
      <c r="E7" t="s">
        <v>15</v>
      </c>
    </row>
    <row r="8">
      <c r="A8">
        <v>2</v>
      </c>
      <c r="B8" t="s">
        <v>52</v>
      </c>
      <c r="C8" t="s">
        <v>49</v>
      </c>
      <c r="D8" s="6">
        <f>'Besoins'!$B$2*0.016</f>
        <v>0.016</v>
      </c>
      <c r="E8" t="s">
        <v>15</v>
      </c>
    </row>
    <row r="9">
      <c r="A9">
        <v>1</v>
      </c>
      <c r="B9" t="s">
        <v>53</v>
      </c>
      <c r="C9" t="s">
        <v>49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"00001129 · PAT.BISCUITS · référence : "&amp;Besoins!B3&amp;" "&amp;Besoins!C3&amp;" · multiplicateur réglable sur la feuille ""Besoins"""</f>
        <v>00001129 · PAT.BISCUITS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2026-10-30T13:44:03Z</dcterms:created>
  <dc:title>biscuit au chocolat (feiulle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2026-10-30T13:44:03Z</dcterms:modified>
  <cp:revision>1</cp:revision>
</cp:coreProperties>
</file>