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<sst xmlns="http://schemas.openxmlformats.org/spreadsheetml/2006/main" count="129" uniqueCount="129">
  <si>
    <t>Fiche technique</t>
  </si>
  <si>
    <t>Nom</t>
  </si>
  <si>
    <t>FRICASSÉE DE POISSON SAUCE CRESSONNETTE</t>
  </si>
  <si>
    <t>Code</t>
  </si>
  <si>
    <t>GRO_CDC_072</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</si>
  <si>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</si>
  <si>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</si>
  <si>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</si>
  <si>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</si>
  <si>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</si>
  <si>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</si>
  <si>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</si>
  <si>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</si>
  <si>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</si>
  <si>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</si>
  <si>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</si>
  <si>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</si>
  <si>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</si>
  <si>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</si>
  <si>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</si>
  <si>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</si>
  <si>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02:18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</si>
  <si>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</si>
  <si>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</si>
  <si>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</si>
  <si>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</si>
  <si>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</si>
  <si>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</si>
  <si>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</si>
  <si>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</si>
  <si>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</si>
  <si>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</si>
  <si>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</si>
  <si>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</si>
  <si>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</si>
  <si>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</si>
  <si>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CONS-CHAMPIG-PI</t>
  </si>
  <si>
    <t>Champignons de Paris tranchés boîte</t>
  </si>
  <si>
    <t>Conserves de légumes</t>
  </si>
  <si>
    <t>kg</t>
  </si>
  <si>
    <t>EPI-PIMENT-CAYE</t>
  </si>
  <si>
    <t>Piment de Cayenne</t>
  </si>
  <si>
    <t>Épices en poudre et graines</t>
  </si>
  <si>
    <t>EPI-POIVRE-NOIR</t>
  </si>
  <si>
    <t>Poivre noir moulu</t>
  </si>
  <si>
    <t>FAR-T55</t>
  </si>
  <si>
    <t>Farine de blé T55</t>
  </si>
  <si>
    <t>Farines de blé</t>
  </si>
  <si>
    <t>FOND-POISS-CONC</t>
  </si>
  <si>
    <t>Fumet de poisson concentré</t>
  </si>
  <si>
    <t>Fonds concentrés et extraits</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</si>
  <si>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</si>
  <si>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</si>
  <si>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</si>
  <si>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</si>
  <si>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</si>
  <si>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</si>
  <si>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</si>
  <si>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</si>
  <si>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</si>
  <si>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</si>
  <si>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</si>
  <si>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RNM10350123</t>
  </si>
  <si>
    <t>CRESSON France botte</t>
  </si>
  <si>
    <t>Légumes</t>
  </si>
  <si>
    <t>bte</t>
  </si>
  <si>
    <t>SEL-FIN</t>
  </si>
  <si>
    <t>Sel fin de cuisine</t>
  </si>
  <si>
    <t>Sels et condiments de base</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</si>
  <si>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</si>
  <si>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</si>
  <si>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</si>
  <si>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</si>
  <si>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</si>
  <si>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</si>
  <si>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</si>
  <si>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</si>
  <si>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</si>
  <si>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</si>
  <si>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</si>
  <si>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</si>
  <si>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Champignons de Paris tranchés boîte</t>
  </si>
  <si>
    <t xml:space="preserve">    ↳ Beurre doux 82% MG plaquette</t>
  </si>
  <si>
    <t xml:space="preserve">    ↳ Fumet de poisson reconstitue (collectivite)</t>
  </si>
  <si>
    <t>Préparations de base collectivité</t>
  </si>
  <si>
    <t xml:space="preserve">        ↳ Eau (robinet - moy. France 2026)</t>
  </si>
  <si>
    <t xml:space="preserve">        ↳ Fumet de Poisson déshydraté (Knorr Professional)</t>
  </si>
  <si>
    <t xml:space="preserve">    ↳ Fumet de poisson concentré</t>
  </si>
  <si>
    <t xml:space="preserve">    ↳ Crème fraîche liquide 15% MG allégée</t>
  </si>
  <si>
    <t xml:space="preserve">    ↳ CRESSON (KG)</t>
  </si>
  <si>
    <t>Conversions diverses</t>
  </si>
  <si>
    <t xml:space="preserve">        ↳ CRESSON France botte</t>
  </si>
  <si>
    <t xml:space="preserve">    ↳ Sel fin de cuisine</t>
  </si>
  <si>
    <t xml:space="preserve">    ↳ Poivre noir moulu</t>
  </si>
  <si>
    <t xml:space="preserve">    ↳ Piment de Cayenne</t>
  </si>
  <si>
    <t xml:space="preserve">    ↳ ROUX BLANC</t>
  </si>
  <si>
    <t>Roux et liaisons de base</t>
  </si>
  <si>
    <t xml:space="preserve">        ↳ Beurre de cuisine bloc 10 kg</t>
  </si>
  <si>
    <t xml:space="preserve">        ↳ Farine de blé T55</t>
  </si>
  <si>
    <t>Recette</t>
  </si>
  <si>
    <t>#</t>
  </si>
  <si>
    <t>Verbe</t>
  </si>
  <si>
    <t>Étape</t>
  </si>
  <si>
    <t>Précision technique</t>
  </si>
  <si>
    <t>Durée</t>
  </si>
  <si>
    <t>Dresser et servir — Dressez les morceaux de poisson à l'assiette, nappez de sauce. Accompagnez de riz pilaf, de pommes vapeur, etc.</t>
  </si>
  <si>
    <t>Fumet de poisson reconstitue (collectivite)</t>
  </si>
  <si>
    <t>DISSOUDRE</t>
  </si>
  <si>
    <t>Délayer la poudre dans l'eau froide en fouettant, puis porter à ébullition en remuant régulièrement.</t>
  </si>
  <si>
    <t>ROUX BLANC</t>
  </si>
  <si>
    <t>METTRE EN PLACE</t>
  </si>
  <si>
    <t>Mettre en place le poste de travail — Peser, mesurer, contrôler les denrées. Tamiser la farine. Découper le beurre en parcelles.</t>
  </si>
  <si>
    <t>ÉTUVER</t>
  </si>
  <si>
    <t>RÉDUIRE</t>
  </si>
  <si>
    <t>3 à 4 min</t>
  </si>
  <si>
    <t>REFROIDIR</t>
  </si>
  <si>
    <t>Fiche technique — FRICASSÉE DE POISSON SAUCE CRESSONNETTE</t>
  </si>
  <si>
    <t>FRICASSÉE DE POISSON SAUCE CRESSONNETTE  GRO_CDC_072</t>
  </si>
  <si>
    <t>1.</t>
  </si>
  <si>
    <t>2.</t>
  </si>
  <si>
    <t>3.</t>
  </si>
  <si>
    <t xml:space="preserve">    ROUX BLANC</t>
  </si>
  <si>
    <t>4.</t>
  </si>
  <si>
    <t xml:space="preserve">    Fumet de poisson reconstitue (collectivite)</t>
  </si>
  <si>
    <t xml:space="preserve">    CRESSON (KG) (conv.)</t>
  </si>
  <si>
    <t>5.</t>
  </si>
  <si>
    <t>6.</t>
  </si>
  <si>
    <t>↳ Fumet de poisson reconstitue (collectivite)  GRO-FUMET-POISS</t>
  </si>
  <si>
    <t>↳ ROUX BLANC  GRO_CDR_B280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</si>
</sst>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293.647005</v>
      </c>
    </row>
    <row r="12">
      <c r="A12" t="s" s="3">
        <v>17</v>
      </c>
      <c r="B12" s="4">
        <v>2.93647005</v>
      </c>
    </row>
    <row r="13">
      <c r="A13"/>
      <c r="B13"/>
    </row>
    <row r="14">
      <c r="A14" t="s" s="5">
        <v>18</v>
      </c>
      <c r="B14" t="s" s="5">
        <v>15</v>
      </c>
    </row>
    <row r="15">
      <c r="A15" t="s" s="5">
        <v>19</v>
      </c>
      <c r="B15" s="6">
        <v>293.647005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9.85</v>
      </c>
      <c r="E7" s="11">
        <f>D7*$B$2</f>
        <v>9.85</v>
      </c>
      <c r="F7" t="s">
        <v>35</v>
      </c>
      <c r="G7" s="4">
        <f>E7*0.0043</f>
        <v>0.042355</v>
      </c>
    </row>
    <row r="8">
      <c r="A8" t="s">
        <v>36</v>
      </c>
      <c r="B8" t="s">
        <v>37</v>
      </c>
      <c r="C8" t="s">
        <v>38</v>
      </c>
      <c r="D8" s="9">
        <v>4.6</v>
      </c>
      <c r="E8" s="11">
        <f>D8*$B$2</f>
        <v>4.6</v>
      </c>
      <c r="F8" t="s">
        <v>39</v>
      </c>
      <c r="G8" s="4">
        <f>E8*3.2</f>
        <v>14.72</v>
      </c>
    </row>
    <row r="9">
      <c r="A9" t="s">
        <v>40</v>
      </c>
      <c r="B9" t="s">
        <v>41</v>
      </c>
      <c r="C9" t="s">
        <v>42</v>
      </c>
      <c r="D9" s="9">
        <v>0.008</v>
      </c>
      <c r="E9" s="11">
        <f>D9*$B$2</f>
        <v>0.008</v>
      </c>
      <c r="F9" t="s">
        <v>39</v>
      </c>
      <c r="G9" s="4">
        <f>E9*9.8</f>
        <v>0.0784</v>
      </c>
    </row>
    <row r="10">
      <c r="A10" t="s">
        <v>43</v>
      </c>
      <c r="B10" t="s">
        <v>44</v>
      </c>
      <c r="C10" t="s">
        <v>42</v>
      </c>
      <c r="D10" s="9">
        <v>0.007</v>
      </c>
      <c r="E10" s="11">
        <f>D10*$B$2</f>
        <v>0.007</v>
      </c>
      <c r="F10" t="s">
        <v>39</v>
      </c>
      <c r="G10" s="4">
        <f>E10*12.5</f>
        <v>0.0875</v>
      </c>
    </row>
    <row r="11">
      <c r="A11" t="s">
        <v>45</v>
      </c>
      <c r="B11" t="s">
        <v>46</v>
      </c>
      <c r="C11" t="s">
        <v>47</v>
      </c>
      <c r="D11" s="9">
        <v>0.72</v>
      </c>
      <c r="E11" s="11">
        <f>D11*$B$2</f>
        <v>0.72</v>
      </c>
      <c r="F11" t="s">
        <v>39</v>
      </c>
      <c r="G11" s="4">
        <f>E11*0.56</f>
        <v>0.4032</v>
      </c>
    </row>
    <row r="12">
      <c r="A12" t="s">
        <v>48</v>
      </c>
      <c r="B12" t="s">
        <v>49</v>
      </c>
      <c r="C12" t="s">
        <v>50</v>
      </c>
      <c r="D12" s="9">
        <v>0.1</v>
      </c>
      <c r="E12" s="11">
        <f>D12*$B$2</f>
        <v>0.1</v>
      </c>
      <c r="F12" t="s">
        <v>39</v>
      </c>
      <c r="G12" s="4">
        <f>E12*30</f>
        <v>3</v>
      </c>
    </row>
    <row r="13">
      <c r="A13" t="s">
        <v>51</v>
      </c>
      <c r="B13" t="s">
        <v>52</v>
      </c>
      <c r="C13" t="s">
        <v>53</v>
      </c>
      <c r="D13" s="9">
        <v>0.15</v>
      </c>
      <c r="E13" s="11">
        <f>D13*$B$2</f>
        <v>0.15</v>
      </c>
      <c r="F13" t="s">
        <v>39</v>
      </c>
      <c r="G13" s="4">
        <f>E13*23.08</f>
        <v>3.462</v>
      </c>
    </row>
    <row r="14">
      <c r="A14" t="s">
        <v>54</v>
      </c>
      <c r="B14" t="s">
        <v>55</v>
      </c>
      <c r="C14" t="s">
        <v>56</v>
      </c>
      <c r="D14" s="9">
        <v>0.72</v>
      </c>
      <c r="E14" s="11">
        <f>D14*$B$2</f>
        <v>0.72</v>
      </c>
      <c r="F14" t="s">
        <v>39</v>
      </c>
      <c r="G14" s="4">
        <f>E14*4.9</f>
        <v>3.528</v>
      </c>
    </row>
    <row r="15">
      <c r="A15" t="s">
        <v>57</v>
      </c>
      <c r="B15" t="s">
        <v>58</v>
      </c>
      <c r="C15" t="s">
        <v>56</v>
      </c>
      <c r="D15" s="9">
        <v>0.25</v>
      </c>
      <c r="E15" s="11">
        <f>D15*$B$2</f>
        <v>0.25</v>
      </c>
      <c r="F15" t="s">
        <v>39</v>
      </c>
      <c r="G15" s="4">
        <f>E15*5.2</f>
        <v>1.3</v>
      </c>
    </row>
    <row r="16">
      <c r="A16" t="s">
        <v>59</v>
      </c>
      <c r="B16" t="s">
        <v>60</v>
      </c>
      <c r="C16" t="s">
        <v>61</v>
      </c>
      <c r="D16" s="9">
        <v>2</v>
      </c>
      <c r="E16" s="11">
        <f>D16*$B$2</f>
        <v>2</v>
      </c>
      <c r="F16" t="s">
        <v>35</v>
      </c>
      <c r="G16" s="4">
        <f>E16*2.2</f>
        <v>4.4</v>
      </c>
    </row>
    <row r="17">
      <c r="A17" t="s">
        <v>62</v>
      </c>
      <c r="B17" t="s">
        <v>63</v>
      </c>
      <c r="C17" t="s">
        <v>64</v>
      </c>
      <c r="D17" s="9">
        <v>4</v>
      </c>
      <c r="E17" s="11">
        <f>D17*$B$2</f>
        <v>4</v>
      </c>
      <c r="F17" t="s">
        <v>65</v>
      </c>
      <c r="G17" s="4">
        <f>E17*1.65</f>
        <v>6.6</v>
      </c>
    </row>
    <row r="18">
      <c r="A18" t="s">
        <v>66</v>
      </c>
      <c r="B18" t="s">
        <v>67</v>
      </c>
      <c r="C18" t="s">
        <v>68</v>
      </c>
      <c r="D18" s="9">
        <v>0.073</v>
      </c>
      <c r="E18" s="11">
        <f>D18*$B$2</f>
        <v>0.073</v>
      </c>
      <c r="F18" t="s">
        <v>39</v>
      </c>
      <c r="G18" s="4">
        <f>E18*0.35</f>
        <v>0.02555</v>
      </c>
    </row>
    <row r="19">
      <c r="A19" t="s">
        <v>69</v>
      </c>
      <c r="B19" t="s">
        <v>70</v>
      </c>
      <c r="C19" t="s">
        <v>71</v>
      </c>
      <c r="D19" s="9">
        <v>16</v>
      </c>
      <c r="E19" s="11">
        <f>D19*$B$2</f>
        <v>16</v>
      </c>
      <c r="F19" t="s">
        <v>39</v>
      </c>
      <c r="G19" s="4">
        <f>E19*16</f>
        <v>256</v>
      </c>
    </row>
    <row r="20">
      <c r="A20"/>
      <c r="B20"/>
      <c r="C20"/>
      <c r="D20"/>
      <c r="E20"/>
      <c r="F20" t="s" s="3">
        <v>72</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30</v>
      </c>
      <c r="F1" t="s" s="2">
        <v>5</v>
      </c>
    </row>
    <row r="2">
      <c r="A2">
        <v>0</v>
      </c>
      <c r="B2" t="s">
        <v>2</v>
      </c>
      <c r="C2" t="s">
        <v>77</v>
      </c>
      <c r="D2" s="11">
        <v>100</v>
      </c>
      <c r="E2" t="s">
        <v>25</v>
      </c>
      <c r="F2" t="s">
        <v>78</v>
      </c>
    </row>
    <row r="3">
      <c r="A3">
        <v>1</v>
      </c>
      <c r="B3" t="s">
        <v>79</v>
      </c>
      <c r="C3" t="s">
        <v>80</v>
      </c>
      <c r="D3" s="11">
        <v>16</v>
      </c>
      <c r="E3" t="s">
        <v>39</v>
      </c>
      <c r="F3" t="s">
        <v>71</v>
      </c>
    </row>
    <row r="4">
      <c r="A4">
        <v>1</v>
      </c>
      <c r="B4" t="s">
        <v>81</v>
      </c>
      <c r="C4" t="s">
        <v>80</v>
      </c>
      <c r="D4" s="11">
        <v>4.6</v>
      </c>
      <c r="E4" t="s">
        <v>39</v>
      </c>
      <c r="F4" t="s">
        <v>38</v>
      </c>
    </row>
    <row r="5">
      <c r="A5">
        <v>1</v>
      </c>
      <c r="B5" t="s">
        <v>82</v>
      </c>
      <c r="C5" t="s">
        <v>80</v>
      </c>
      <c r="D5" s="11">
        <v>0.25</v>
      </c>
      <c r="E5" t="s">
        <v>39</v>
      </c>
      <c r="F5" t="s">
        <v>56</v>
      </c>
    </row>
    <row r="6">
      <c r="A6">
        <v>1</v>
      </c>
      <c r="B6" t="s">
        <v>83</v>
      </c>
      <c r="C6" t="s">
        <v>77</v>
      </c>
      <c r="D6" s="11">
        <v>10</v>
      </c>
      <c r="E6" t="s">
        <v>35</v>
      </c>
      <c r="F6" t="s">
        <v>84</v>
      </c>
    </row>
    <row r="7">
      <c r="A7">
        <v>2</v>
      </c>
      <c r="B7" t="s">
        <v>85</v>
      </c>
      <c r="C7" t="s">
        <v>80</v>
      </c>
      <c r="D7" s="11">
        <v>9.85</v>
      </c>
      <c r="E7" t="s">
        <v>35</v>
      </c>
      <c r="F7" t="s">
        <v>34</v>
      </c>
    </row>
    <row r="8">
      <c r="A8">
        <v>2</v>
      </c>
      <c r="B8" t="s">
        <v>86</v>
      </c>
      <c r="C8" t="s">
        <v>80</v>
      </c>
      <c r="D8" s="11">
        <v>0.15</v>
      </c>
      <c r="E8" t="s">
        <v>39</v>
      </c>
      <c r="F8" t="s">
        <v>53</v>
      </c>
    </row>
    <row r="9">
      <c r="A9">
        <v>1</v>
      </c>
      <c r="B9" t="s">
        <v>87</v>
      </c>
      <c r="C9" t="s">
        <v>80</v>
      </c>
      <c r="D9" s="11">
        <v>0.1</v>
      </c>
      <c r="E9" t="s">
        <v>39</v>
      </c>
      <c r="F9" t="s">
        <v>50</v>
      </c>
    </row>
    <row r="10">
      <c r="A10">
        <v>1</v>
      </c>
      <c r="B10" t="s">
        <v>88</v>
      </c>
      <c r="C10" t="s">
        <v>80</v>
      </c>
      <c r="D10" s="11">
        <v>2</v>
      </c>
      <c r="E10" t="s">
        <v>35</v>
      </c>
      <c r="F10" t="s">
        <v>61</v>
      </c>
    </row>
    <row r="11">
      <c r="A11">
        <v>1</v>
      </c>
      <c r="B11" t="s">
        <v>89</v>
      </c>
      <c r="C11" t="s">
        <v>77</v>
      </c>
      <c r="D11" s="11">
        <v>1</v>
      </c>
      <c r="E11" t="s">
        <v>39</v>
      </c>
      <c r="F11" t="s">
        <v>90</v>
      </c>
    </row>
    <row r="12">
      <c r="A12">
        <v>2</v>
      </c>
      <c r="B12" t="s">
        <v>91</v>
      </c>
      <c r="C12" t="s">
        <v>80</v>
      </c>
      <c r="D12" s="11">
        <v>4</v>
      </c>
      <c r="E12" t="s">
        <v>65</v>
      </c>
      <c r="F12" t="s">
        <v>64</v>
      </c>
    </row>
    <row r="13">
      <c r="A13">
        <v>1</v>
      </c>
      <c r="B13" t="s">
        <v>92</v>
      </c>
      <c r="C13" t="s">
        <v>80</v>
      </c>
      <c r="D13" s="11">
        <v>0.073</v>
      </c>
      <c r="E13" t="s">
        <v>39</v>
      </c>
      <c r="F13" t="s">
        <v>68</v>
      </c>
    </row>
    <row r="14">
      <c r="A14">
        <v>1</v>
      </c>
      <c r="B14" t="s">
        <v>93</v>
      </c>
      <c r="C14" t="s">
        <v>80</v>
      </c>
      <c r="D14" s="11">
        <v>0.007</v>
      </c>
      <c r="E14" t="s">
        <v>39</v>
      </c>
      <c r="F14" t="s">
        <v>42</v>
      </c>
    </row>
    <row r="15">
      <c r="A15">
        <v>1</v>
      </c>
      <c r="B15" t="s">
        <v>94</v>
      </c>
      <c r="C15" t="s">
        <v>80</v>
      </c>
      <c r="D15" s="11">
        <v>0.008</v>
      </c>
      <c r="E15" t="s">
        <v>39</v>
      </c>
      <c r="F15" t="s">
        <v>42</v>
      </c>
    </row>
    <row r="16">
      <c r="A16">
        <v>1</v>
      </c>
      <c r="B16" t="s">
        <v>95</v>
      </c>
      <c r="C16" t="s">
        <v>77</v>
      </c>
      <c r="D16" s="11">
        <v>1.44</v>
      </c>
      <c r="E16" t="s">
        <v>39</v>
      </c>
      <c r="F16" t="s">
        <v>96</v>
      </c>
    </row>
    <row r="17">
      <c r="A17">
        <v>2</v>
      </c>
      <c r="B17" t="s">
        <v>97</v>
      </c>
      <c r="C17" t="s">
        <v>80</v>
      </c>
      <c r="D17" s="11">
        <v>0.72</v>
      </c>
      <c r="E17" t="s">
        <v>39</v>
      </c>
      <c r="F17" t="s">
        <v>56</v>
      </c>
    </row>
    <row r="18">
      <c r="A18">
        <v>2</v>
      </c>
      <c r="B18" t="s">
        <v>98</v>
      </c>
      <c r="C18" t="s">
        <v>80</v>
      </c>
      <c r="D18" s="11">
        <v>0.72</v>
      </c>
      <c r="E18" t="s">
        <v>39</v>
      </c>
      <c r="F18"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99</v>
      </c>
      <c r="B1" t="s" s="2">
        <v>100</v>
      </c>
      <c r="C1" t="s" s="2">
        <v>101</v>
      </c>
      <c r="D1" t="s" s="2">
        <v>102</v>
      </c>
      <c r="E1" t="s" s="2">
        <v>103</v>
      </c>
      <c r="F1" t="s" s="2">
        <v>104</v>
      </c>
    </row>
    <row r="2">
      <c r="A2" t="s">
        <v>2</v>
      </c>
      <c r="B2">
        <v>1</v>
      </c>
      <c r="C2"/>
      <c r="D2" t="inlineStr" s="13">
        <is>
          <t>Mise en place du poste de travail — Vérifiez les DLC, pesez les denrées, sélectionnez le matériel nécessaire. Désinfectez le matériel et le poste de travail suivant les protocoles.</t>
        </is>
      </c>
      <c r="E2" t="s" s="13"/>
      <c r="F2"/>
    </row>
    <row r="3">
      <c r="A3" t="s">
        <v>2</v>
      </c>
      <c r="B3">
        <v>2</v>
      </c>
      <c r="C3"/>
      <c r="D3" t="inlineStr" s="13">
        <is>
          <t>Préparations préliminaires — La veille, décongelez le poisson suivant la procédure. Habillez, lavez et égouttez le poisson. Détaillez le poisson en morceaux de 40 g environ. Réservez au froid dans un bac GN 2/1 H 200 en polycarbonate, muni d'une grille égouttoir. Déconditionnez les boîtes de champignons suivant la procédure. Égouttez les champignons dans 1 bac GN 1/1 H 100 perforé en prenant soin de récupérer leur jus dans une calotte. Lavez, désinfectez et égouttez le cresson. Réservez au froid. Dans une russe, faites fondre 250 g de beurre. Au pinceau, badigeonnez le fond de 6 bacs GN 1/1 H 65. Réservez.</t>
        </is>
      </c>
      <c r="E3" t="s" s="13"/>
      <c r="F3"/>
    </row>
    <row r="4">
      <c r="A4" t="s">
        <v>2</v>
      </c>
      <c r="B4">
        <v>3</v>
      </c>
      <c r="C4"/>
      <c r="D4" t="inlineStr" s="13">
        <is>
          <t>Confectionner le roux — Dans un rondeau, faites fondre le beurre. Ajoutez la farine tamisée. Mélangez au fouet. Laissez cuire sans coloration. Au terme de la cuisson, le roux blanchit et devient mousseux. Laissez refroidir le roux dans le rondeau qui servira ultérieurement à confectionner la sauce.</t>
        </is>
      </c>
      <c r="E4" t="s" s="13"/>
      <c r="F4"/>
    </row>
    <row r="5">
      <c r="A5" t="s">
        <v>2</v>
      </c>
      <c r="B5">
        <v>4</v>
      </c>
      <c r="C5"/>
      <c r="D5" t="inlineStr" s="13">
        <is>
          <t>Confectionner la sauce — Mettez le cresson dans un bac GN 1/1 H 65 perforé. Passez 5 minutes à la vapeur. Rafraîchissez et égouttez le cresson dans son bac perforé doublé d'un bac plein. Réservez au froid. Réalisez 10 L de fumet de poisson à partir de fond déshydraté, en utilisant le jus des champignons pour sa réhydratation et en se reportant aux recommandations du fabricant. Versez le fumet bouillant sur le roux froid. Mélangez au fouet. Portez à ébullition puis réduisez la source de chaleur et laissez cuire à feu doux pendant 10 minutes. Ajoutez le cresson, mixez le cresson dans la sauce. Assaisonnez. Ajoutez la crème fraîche et la glace de poisson. Montez et émulsionnez la sauce au mixeur afin de la rendre onctueuse et moussante. Rectifiez l'assaisonnement.</t>
        </is>
      </c>
      <c r="E5" t="s" s="13"/>
      <c r="F5"/>
    </row>
    <row r="6">
      <c r="A6" t="s">
        <v>2</v>
      </c>
      <c r="B6">
        <v>5</v>
      </c>
      <c r="C6"/>
      <c r="D6" t="inlineStr" s="13">
        <is>
          <t>Marquer la cuisson du poisson — Préchauffez le four sur la position vapeur. Dans les bacs beurrés, plaquez les morceaux de poisson. Étagez les bacs sur l'échelle de cuisson. Posez la sonde de cuisson au cœur d'un morceau de poisson. Enfournez. Cuisez à la vapeur. Atteignez la température de +63°C à cœur. Arrêtez la source de chaleur. Laissez s'égoutter le poisson dans le four. Versez le poisson cuit dans 6 bacs GN 1/1 H 65. Répartissez la sauce cressonnette sur le poisson. Agitez légèrement chaque bac d'un mouvement circulaire afin de lier ensemble la sauce et le poisson. Respectez la procédure de fin de cuisson. Couvrez. Stockez en armoire chaude et maintenez à la température de +63°C en attente de consommation.</t>
        </is>
      </c>
      <c r="E6" t="s" s="13"/>
      <c r="F6"/>
    </row>
    <row r="7">
      <c r="A7" t="s">
        <v>2</v>
      </c>
      <c r="B7">
        <v>6</v>
      </c>
      <c r="C7"/>
      <c r="D7" t="s" s="13">
        <v>105</v>
      </c>
      <c r="E7" t="s" s="13"/>
      <c r="F7"/>
    </row>
    <row r="8">
      <c r="A8" t="s">
        <v>106</v>
      </c>
      <c r="B8">
        <v>1</v>
      </c>
      <c r="C8" t="s">
        <v>107</v>
      </c>
      <c r="D8" t="s" s="13">
        <v>108</v>
      </c>
      <c r="E8" t="s" s="13"/>
      <c r="F8"/>
    </row>
    <row r="9">
      <c r="A9" t="s">
        <v>109</v>
      </c>
      <c r="B9">
        <v>1</v>
      </c>
      <c r="C9" t="s">
        <v>110</v>
      </c>
      <c r="D9" t="s" s="13">
        <v>111</v>
      </c>
      <c r="E9" t="s" s="13"/>
      <c r="F9"/>
    </row>
    <row r="10">
      <c r="A10" t="s">
        <v>109</v>
      </c>
      <c r="B10">
        <v>2</v>
      </c>
      <c r="C10" t="s">
        <v>112</v>
      </c>
      <c r="D10" t="inlineStr" s="13">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0" t="s" s="13"/>
      <c r="F10"/>
    </row>
    <row r="11">
      <c r="A11" t="s">
        <v>109</v>
      </c>
      <c r="B11">
        <v>3</v>
      </c>
      <c r="C11" t="s">
        <v>113</v>
      </c>
      <c r="D11" t="inlineStr" s="13">
        <is>
          <t>Cuire le roux blanc — Cuire très doucement à feu réduit, sans arrêter de mélanger à la spatule en exoglass, jusqu'à ce qu'il blanchisse et devienne mousseux : on dit alors qu'il « fleurit » (3 à 4 min).</t>
        </is>
      </c>
      <c r="E11" t="s" s="13">
        <v>114</v>
      </c>
      <c r="F11"/>
    </row>
    <row r="12">
      <c r="A12" t="s">
        <v>109</v>
      </c>
      <c r="B12">
        <v>4</v>
      </c>
      <c r="C12" t="s">
        <v>115</v>
      </c>
      <c r="D12" t="inlineStr" s="13">
        <is>
          <t>Arrêter la cuisson — Retirer immédiatement la sauteuse du feu et refroidir rapidement le roux. Si nécessaire, plonger le fond de la sauteuse dans une plaque ou une calotte contenant de l'eau froide.</t>
        </is>
      </c>
      <c r="E12" t="s" s="13"/>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8"/>
  <cols>
    <col min="1" max="1" width="22" customWidth="1"/>
    <col min="2" max="2" width="52" customWidth="1"/>
    <col min="3" max="3" width="14" customWidth="1"/>
    <col min="4" max="4" width="10" customWidth="1"/>
  </cols>
  <sheetData>
    <row r="1" customHeight="1" ht="24">
      <c r="A1" t="s" s="7">
        <v>116</v>
      </c>
      <c r="B1"/>
      <c r="C1"/>
      <c r="D1"/>
    </row>
    <row r="2">
      <c r="A2" t="str" s="14">
        <f>"GRO_CDC_072 · GRO.POISSONS · référence : "&amp;Besoins!B3&amp;" "&amp;Besoins!C3&amp;" · multiplicateur réglable sur la feuille ""Besoins"""</f>
        <v>GRO_CDC_072 · GRO.POISSONS · référence : 100 pc · multiplicateur réglable sur la feuille </v>
      </c>
      <c r="B2"/>
      <c r="C2"/>
      <c r="D2"/>
    </row>
    <row r="3">
      <c r="A3"/>
      <c r="B3"/>
      <c r="C3"/>
      <c r="D3"/>
    </row>
    <row r="4">
      <c r="A4" t="s" s="15">
        <v>117</v>
      </c>
      <c r="B4"/>
      <c r="C4"/>
      <c r="D4"/>
    </row>
    <row r="5">
      <c r="A5" t="s" s="16">
        <v>118</v>
      </c>
      <c r="B5" t="str" s="13">
        <f>Procedure!D2</f>
        <v>Mise en place du poste de travail — Vérifiez les DLC, pesez les denrées, sélectionnez le matériel nécessaire. Désinfectez le matériel et le poste de travail suivant les protocoles.</v>
      </c>
      <c r="C5"/>
      <c r="D5"/>
    </row>
    <row r="6">
      <c r="A6" t="s" s="16">
        <v>119</v>
      </c>
      <c r="B6" t="str" s="13">
        <f>Procedure!D3</f>
        <v>Préparations préliminaires — La veille, décongelez le poisson suivant la procédure. Habillez, lavez et égouttez le poisson. Détaillez le poisson en morceaux de 40 g environ. Réservez au froid dans un bac GN 2/1 H 200 en polycarbonate, muni d'une grille égouttoir. Déconditionnez les boîtes de champignons suivant la procédure. Égouttez les champignons dans 1 bac GN 1/1 H 100 perforé en prenant soin de récupérer leur jus dans une calotte. Lavez, désinfectez et égouttez le cresson. Réservez au froid. Dans une russe, faites fondre 250 g de beurre. Au pinceau, badigeonnez le fond de 6 bacs GN 1/1 H 65. Réservez.</v>
      </c>
      <c r="C6"/>
      <c r="D6"/>
    </row>
    <row r="7">
      <c r="A7"/>
      <c r="B7" t="str">
        <f>Besoins!B19</f>
        <v>Filets de colin lieu</v>
      </c>
      <c r="C7" s="11">
        <f>Besoins!E19</f>
        <v>16</v>
      </c>
      <c r="D7" t="str">
        <f>Besoins!F19</f>
        <v>kg</v>
      </c>
    </row>
    <row r="8">
      <c r="A8"/>
      <c r="B8" t="str">
        <f>Besoins!B8</f>
        <v>Champignons de Paris tranchés boîte</v>
      </c>
      <c r="C8" s="11">
        <f>Besoins!E8</f>
        <v>4.6</v>
      </c>
      <c r="D8" t="str">
        <f>Besoins!F8</f>
        <v>kg</v>
      </c>
    </row>
    <row r="9">
      <c r="A9"/>
      <c r="B9" t="str">
        <f>Besoins!B15</f>
        <v>Beurre doux 82% MG plaquette</v>
      </c>
      <c r="C9" s="11">
        <f>Besoins!E15</f>
        <v>0.25</v>
      </c>
      <c r="D9" t="str">
        <f>Besoins!F15</f>
        <v>kg</v>
      </c>
    </row>
    <row r="10">
      <c r="A10" t="s" s="16">
        <v>120</v>
      </c>
      <c r="B10" t="str" s="13">
        <f>Procedure!D4</f>
        <v>Confectionner le roux — Dans un rondeau, faites fondre le beurre. Ajoutez la farine tamisée. Mélangez au fouet. Laissez cuire sans coloration. Au terme de la cuisson, le roux blanchit et devient mousseux. Laissez refroidir le roux dans le rondeau qui servira ultérieurement à confectionner la sauce.</v>
      </c>
      <c r="C10"/>
      <c r="D10"/>
    </row>
    <row r="11">
      <c r="A11"/>
      <c r="B11" t="s">
        <v>121</v>
      </c>
      <c r="C11" s="11">
        <f>'Besoins'!$B$2*1.44</f>
        <v>1.44</v>
      </c>
      <c r="D11" t="s">
        <v>39</v>
      </c>
    </row>
    <row r="12">
      <c r="A12" t="s" s="16">
        <v>122</v>
      </c>
      <c r="B12" t="str" s="13">
        <f>Procedure!D5</f>
        <v>Confectionner la sauce — Mettez le cresson dans un bac GN 1/1 H 65 perforé. Passez 5 minutes à la vapeur. Rafraîchissez et égouttez le cresson dans son bac perforé doublé d'un bac plein. Réservez au froid. Réalisez 10 L de fumet de poisson à partir de fond déshydraté, en utilisant le jus des champignons pour sa réhydratation et en se reportant aux recommandations du fabricant. Versez le fumet bouillant sur le roux froid. Mélangez au fouet. Portez à ébullition puis réduisez la source de chaleur et laissez cuire à feu doux pendant 10 minutes. Ajoutez le cresson, mixez le cresson dans la sauce. Assaisonnez. Ajoutez la crème fraîche et la glace de poisson. Montez et émulsionnez la sauce au mixeur afin de la rendre onctueuse et moussante. Rectifiez l'assaisonnement.</v>
      </c>
      <c r="C12"/>
      <c r="D12"/>
    </row>
    <row r="13">
      <c r="A13"/>
      <c r="B13" t="s">
        <v>123</v>
      </c>
      <c r="C13" s="11">
        <f>'Besoins'!$B$2*10</f>
        <v>10</v>
      </c>
      <c r="D13" t="s">
        <v>35</v>
      </c>
    </row>
    <row r="14">
      <c r="A14"/>
      <c r="B14" t="str">
        <f>Besoins!B12</f>
        <v>Fumet de poisson concentré</v>
      </c>
      <c r="C14" s="11">
        <f>Besoins!E12</f>
        <v>0.1</v>
      </c>
      <c r="D14" t="str">
        <f>Besoins!F12</f>
        <v>kg</v>
      </c>
    </row>
    <row r="15">
      <c r="A15"/>
      <c r="B15" t="str">
        <f>Besoins!B16</f>
        <v>Crème fraîche liquide 15% MG allégée</v>
      </c>
      <c r="C15" s="11">
        <f>Besoins!E16</f>
        <v>2</v>
      </c>
      <c r="D15" t="str">
        <f>Besoins!F16</f>
        <v>lt</v>
      </c>
    </row>
    <row r="16">
      <c r="A16"/>
      <c r="B16" t="s">
        <v>124</v>
      </c>
      <c r="C16" s="11">
        <f>'Besoins'!$B$2*1</f>
        <v>1</v>
      </c>
      <c r="D16" t="s">
        <v>39</v>
      </c>
    </row>
    <row r="17">
      <c r="A17"/>
      <c r="B17" t="str">
        <f>Besoins!B18</f>
        <v>Sel fin de cuisine</v>
      </c>
      <c r="C17" s="11">
        <f>Besoins!E18</f>
        <v>0.073</v>
      </c>
      <c r="D17" t="str">
        <f>Besoins!F18</f>
        <v>kg</v>
      </c>
    </row>
    <row r="18">
      <c r="A18"/>
      <c r="B18" t="str">
        <f>Besoins!B10</f>
        <v>Poivre noir moulu</v>
      </c>
      <c r="C18" s="11">
        <f>Besoins!E10</f>
        <v>0.007</v>
      </c>
      <c r="D18" t="str">
        <f>Besoins!F10</f>
        <v>kg</v>
      </c>
    </row>
    <row r="19">
      <c r="A19"/>
      <c r="B19" t="str">
        <f>Besoins!B9</f>
        <v>Piment de Cayenne</v>
      </c>
      <c r="C19" s="11">
        <f>Besoins!E9</f>
        <v>0.008</v>
      </c>
      <c r="D19" t="str">
        <f>Besoins!F9</f>
        <v>kg</v>
      </c>
    </row>
    <row r="20">
      <c r="A20" t="s" s="16">
        <v>125</v>
      </c>
      <c r="B20" t="str" s="13">
        <f>Procedure!D6</f>
        <v>Marquer la cuisson du poisson — Préchauffez le four sur la position vapeur. Dans les bacs beurrés, plaquez les morceaux de poisson. Étagez les bacs sur l'échelle de cuisson. Posez la sonde de cuisson au cœur d'un morceau de poisson. Enfournez. Cuisez à la vapeur. Atteignez la température de +63°C à cœur. Arrêtez la source de chaleur. Laissez s'égoutter le poisson dans le four. Versez le poisson cuit dans 6 bacs GN 1/1 H 65. Répartissez la sauce cressonnette sur le poisson. Agitez légèrement chaque bac d'un mouvement circulaire afin de lier ensemble la sauce et le poisson. Respectez la procédure de fin de cuisson. Couvrez. Stockez en armoire chaude et maintenez à la température de +63°C en attente de consommation.</v>
      </c>
      <c r="C20"/>
      <c r="D20"/>
    </row>
    <row r="21">
      <c r="A21"/>
      <c r="B21" t="str">
        <f>Besoins!B19</f>
        <v>Filets de colin lieu</v>
      </c>
      <c r="C21" s="11">
        <f>Besoins!E19</f>
        <v>16</v>
      </c>
      <c r="D21" t="str">
        <f>Besoins!F19</f>
        <v>kg</v>
      </c>
    </row>
    <row r="22">
      <c r="A22" t="s" s="16">
        <v>126</v>
      </c>
      <c r="B22" t="str" s="13">
        <f>Procedure!D7</f>
        <v>Dresser et servir — Dressez les morceaux de poisson à l'assiette, nappez de sauce. Accompagnez de riz pilaf, de pommes vapeur, etc.</v>
      </c>
      <c r="C22"/>
      <c r="D22"/>
    </row>
    <row r="23">
      <c r="A23"/>
      <c r="B23"/>
      <c r="C23"/>
      <c r="D23"/>
    </row>
    <row r="24">
      <c r="A24" t="s" s="15">
        <v>127</v>
      </c>
      <c r="B24"/>
      <c r="C24"/>
      <c r="D24"/>
    </row>
    <row r="25">
      <c r="A25" t="s" s="16">
        <v>118</v>
      </c>
      <c r="B25" t="str" s="13">
        <f>"[DISSOUDRE] "&amp;Procedure!D8</f>
        <v>[DISSOUDRE] Délayer la poudre dans l'eau froide en fouettant, puis porter à ébullition en remuant régulièrement.</v>
      </c>
      <c r="C25"/>
      <c r="D25"/>
    </row>
    <row r="26">
      <c r="A26"/>
      <c r="B26" t="str">
        <f>Besoins!B7</f>
        <v>Eau (robinet - moy. France 2026)</v>
      </c>
      <c r="C26" s="11">
        <f>Besoins!E7</f>
        <v>9.85</v>
      </c>
      <c r="D26" t="str">
        <f>Besoins!F7</f>
        <v>lt</v>
      </c>
    </row>
    <row r="27">
      <c r="A27"/>
      <c r="B27" t="str">
        <f>Besoins!B13</f>
        <v>Fumet de Poisson déshydraté (Knorr Professional)</v>
      </c>
      <c r="C27" s="11">
        <f>Besoins!E13</f>
        <v>0.15</v>
      </c>
      <c r="D27" t="str">
        <f>Besoins!F13</f>
        <v>kg</v>
      </c>
    </row>
    <row r="28">
      <c r="A28"/>
      <c r="B28"/>
      <c r="C28"/>
      <c r="D28"/>
    </row>
    <row r="29">
      <c r="A29" t="s" s="15">
        <v>128</v>
      </c>
      <c r="B29"/>
      <c r="C29"/>
      <c r="D29"/>
    </row>
    <row r="30">
      <c r="A30" t="s" s="16">
        <v>118</v>
      </c>
      <c r="B30" t="str" s="13">
        <f>"[METTRE EN PLACE] "&amp;Procedure!D9</f>
        <v>[METTRE EN PLACE] Mettre en place le poste de travail — Peser, mesurer, contrôler les denrées. Tamiser la farine. Découper le beurre en parcelles.</v>
      </c>
      <c r="C30"/>
      <c r="D30"/>
    </row>
    <row r="31">
      <c r="A31"/>
      <c r="B31" t="str">
        <f>Besoins!B14</f>
        <v>Beurre de cuisine bloc 10 kg</v>
      </c>
      <c r="C31" s="11">
        <f>Besoins!E14</f>
        <v>0.72</v>
      </c>
      <c r="D31" t="str">
        <f>Besoins!F14</f>
        <v>kg</v>
      </c>
    </row>
    <row r="32">
      <c r="A32"/>
      <c r="B32" t="str">
        <f>Besoins!B11</f>
        <v>Farine de blé T55</v>
      </c>
      <c r="C32" s="11">
        <f>Besoins!E11</f>
        <v>0.72</v>
      </c>
      <c r="D32" t="str">
        <f>Besoins!F11</f>
        <v>kg</v>
      </c>
    </row>
    <row r="33">
      <c r="A33" t="s" s="16">
        <v>119</v>
      </c>
      <c r="B33" t="str" s="13">
        <f>"[ÉTUVER] "&amp;Procedure!D10</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33"/>
      <c r="D33"/>
    </row>
    <row r="34">
      <c r="A34" t="s" s="16">
        <v>120</v>
      </c>
      <c r="B34" t="str" s="13">
        <f>"[RÉDUIRE] "&amp;Procedure!D11</f>
        <v>[RÉDUIRE] Cuire le roux blanc — Cuire très doucement à feu réduit, sans arrêter de mélanger à la spatule en exoglass, jusqu'à ce qu'il blanchisse et devienne mousseux : on dit alors qu'il « fleurit » (3 à 4 min).</v>
      </c>
      <c r="C34"/>
      <c r="D34"/>
    </row>
    <row r="35">
      <c r="A35"/>
      <c r="B35" t="str" s="17">
        <f>"ℹ "&amp;Procedure!E11</f>
        <v>ℹ</v>
      </c>
      <c r="C35"/>
      <c r="D35"/>
    </row>
    <row r="36">
      <c r="A36" t="s" s="16">
        <v>122</v>
      </c>
      <c r="B36" t="str" s="13">
        <f>"[REFROIDIR] "&amp;Procedure!D12</f>
        <v>[REFROIDIR] Arrêter la cuisson — Retirer immédiatement la sauteuse du feu et refroidir rapidement le roux. Si nécessaire, plonger le fond de la sauteuse dans une plaque ou une calotte contenant de l'eau froide.</v>
      </c>
      <c r="C36"/>
      <c r="D36"/>
    </row>
    <row r="37">
      <c r="A37"/>
      <c r="B37"/>
      <c r="C37"/>
      <c r="D37"/>
    </row>
    <row r="38">
      <c r="A38" t="s" s="18">
        <v>22</v>
      </c>
      <c r="B38"/>
      <c r="C38"/>
      <c r="D38"/>
    </row>
  </sheetData>
  <sheetProtection sheet="1" formatRows="0" formatColumns="0"/>
  <mergeCells count="18">
    <mergeCell ref="A1:D1"/>
    <mergeCell ref="A2:D2"/>
    <mergeCell ref="A4:D4"/>
    <mergeCell ref="B5:D5"/>
    <mergeCell ref="B6:D6"/>
    <mergeCell ref="B10:D10"/>
    <mergeCell ref="B12:D12"/>
    <mergeCell ref="B20:D20"/>
    <mergeCell ref="B22:D22"/>
    <mergeCell ref="A24:D24"/>
    <mergeCell ref="B25:D25"/>
    <mergeCell ref="A29:D29"/>
    <mergeCell ref="B30:D30"/>
    <mergeCell ref="B33:D33"/>
    <mergeCell ref="B34:D34"/>
    <mergeCell ref="B35:D35"/>
    <mergeCell ref="B36:D36"/>
    <mergeCell ref="A38:D3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2026-10-31T01:18:24Z</dcterms:created>
  <dc:title>FRICASSÉE DE POISSON SAUCE CRES</dc:title>
  <dc:subject/>
  <dc:creator>CUIS.web</dc:creator>
  <cp:lastModifiedBy/>
  <cp:keywords/>
  <dc:description>Export automatique — moteur récursif d'origine : Bernard Vandendaele</dc:description>
  <cp:category/>
  <dc:language>en-US</dc:language>
  <dcterms:modified xsi:type="dcterms:W3CDTF">2026-10-31T01:18:24Z</dcterms:modified>
  <cp:revision>1</cp:revision>
</cp:coreProperties>
</file>