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<sst xmlns="http://schemas.openxmlformats.org/spreadsheetml/2006/main" count="94" uniqueCount="94">
  <si>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</si>
  <si>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</si>
  <si>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</si>
  <si>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</si>
  <si>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</si>
  <si>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</si>
  <si>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</si>
  <si>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</si>
  <si>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</si>
  <si>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</si>
  <si>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</si>
  <si>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</si>
  <si>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</si>
  <si>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</si>
  <si>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</si>
  <si>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</si>
  <si>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</si>
  <si>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</si>
  <si>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</si>
  <si>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</si>
  <si>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</si>
  <si>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</si>
  <si>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</si>
  <si>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</si>
  <si>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</si>
  <si>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</si>
  <si>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</si>
  <si>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</si>
  <si>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</si>
  <si>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</si>
  <si>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</si>
  <si>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</si>
  <si>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</si>
  <si>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</si>
  <si>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</si>
  <si>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</si>
  <si>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</si>
  <si>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</si>
  <si>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</si>
  <si>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</si>
  <si>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</si>
  <si>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</si>
  <si>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</si>
  <si>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</si>
  <si>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</si>
  <si>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</si>
  <si>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</si>
  <si>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</si>
  <si>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</si>
  <si>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</si>
  <si>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</si>
  <si>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</si>
  <si>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(POISSON)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</si>
  <si>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</si>
  <si>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</si>
  <si>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</si>
  <si>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</si>
  <si>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</si>
  <si>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</si>
  <si>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</si>
  <si>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</si>
  <si>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</si>
  <si>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</si>
  <si>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</si>
  <si>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</si>
  <si>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</si>
  <si>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</si>
  <si>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</si>
  <si>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</si>
  <si>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</si>
  <si>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</si>
  <si>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</si>
  <si>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</si>
  <si>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</si>
  <si>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</si>
  <si>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</si>
  <si>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</si>
  <si>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</si>
  <si>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</si>
  <si>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</si>
  <si>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</si>
  <si>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</si>
  <si>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</si>
  <si>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</si>
  <si>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</si>
  <si>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 xml:space="preserve">    Concentré de tomate — boîte 4/4 (collectivité)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</si>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</sst>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0.681818</v>
      </c>
      <c r="E9" s="6">
        <f>D9*$B$2</f>
        <v>0.681818</v>
      </c>
      <c r="F9" t="s">
        <v>3</v>
      </c>
      <c r="G9" s="8">
        <f>E9*12.60000336</f>
        <v>8.590909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25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25</v>
      </c>
      <c r="G14" s="8">
        <f>E14*23.08</f>
        <v>2.7696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25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9">
        <v>45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1">
        <v>53</v>
      </c>
      <c r="E2" t="s" s="11"/>
      <c r="F2"/>
    </row>
    <row r="3">
      <c r="A3" t="s">
        <v>52</v>
      </c>
      <c r="B3">
        <v>2</v>
      </c>
      <c r="C3"/>
      <c r="D3" t="s" s="11">
        <v>54</v>
      </c>
      <c r="E3" t="s" s="11"/>
      <c r="F3"/>
    </row>
    <row r="4">
      <c r="A4" t="s">
        <v>55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55</v>
      </c>
      <c r="B5">
        <v>2</v>
      </c>
      <c r="C5"/>
      <c r="D5" t="s" s="11">
        <v>56</v>
      </c>
      <c r="E5" t="s" s="11"/>
      <c r="F5"/>
    </row>
    <row r="6">
      <c r="A6" t="s">
        <v>55</v>
      </c>
      <c r="B6">
        <v>3</v>
      </c>
      <c r="C6"/>
      <c r="D6" t="s" s="11">
        <v>57</v>
      </c>
      <c r="E6" t="s" s="11"/>
      <c r="F6"/>
    </row>
    <row r="7">
      <c r="A7" t="s">
        <v>58</v>
      </c>
      <c r="B7">
        <v>1</v>
      </c>
      <c r="C7"/>
      <c r="D7" t="s" s="11">
        <v>59</v>
      </c>
      <c r="E7" t="s" s="11"/>
      <c r="F7"/>
    </row>
    <row r="8">
      <c r="A8" t="s">
        <v>60</v>
      </c>
      <c r="B8"/>
      <c r="C8"/>
      <c r="D8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52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'Besoins'!$B$2*6.28</f>
        <v>6.28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'Besoins'!$B$2*0.12</f>
        <v>0.12</v>
      </c>
      <c r="E7" t="s">
        <v>25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25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25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25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25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25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25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25</v>
      </c>
    </row>
    <row r="16">
      <c r="A16">
        <v>1</v>
      </c>
      <c r="B16" t="s">
        <v>79</v>
      </c>
      <c r="C16" t="s">
        <v>65</v>
      </c>
      <c r="D16" s="6">
        <f>'Besoins'!$B$2*0.6</f>
        <v>0.6</v>
      </c>
      <c r="E16" t="s">
        <v>25</v>
      </c>
    </row>
    <row r="17">
      <c r="A17">
        <v>2</v>
      </c>
      <c r="B17" t="s">
        <v>80</v>
      </c>
      <c r="C17" t="s">
        <v>69</v>
      </c>
      <c r="D17" s="6">
        <f>'Besoins'!$B$2*0.6818181818</f>
        <v>0.681818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2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82</v>
      </c>
      <c r="B4"/>
      <c r="C4"/>
      <c r="D4"/>
    </row>
    <row r="5">
      <c r="A5" t="s" s="14">
        <v>83</v>
      </c>
      <c r="B5" t="str" s="11">
        <f>Procedure!D2</f>
        <v>Ajouter 600 g de tomates concentrées ou 2 litres de coulis de tomate à la sauce suprême.</v>
      </c>
      <c r="C5"/>
      <c r="D5"/>
    </row>
    <row r="6">
      <c r="A6"/>
      <c r="B6" t="s">
        <v>84</v>
      </c>
      <c r="C6" s="6">
        <f>'Besoins'!$B$2*100</f>
        <v>100</v>
      </c>
      <c r="D6" t="s">
        <v>3</v>
      </c>
    </row>
    <row r="7">
      <c r="A7"/>
      <c r="B7" t="s">
        <v>85</v>
      </c>
      <c r="C7" s="6">
        <f>'Besoins'!$B$2*0.6</f>
        <v>0.6</v>
      </c>
      <c r="D7" t="s">
        <v>25</v>
      </c>
    </row>
    <row r="8">
      <c r="A8" t="s" s="14">
        <v>86</v>
      </c>
      <c r="B8" t="str" s="11">
        <f>Procedure!D3</f>
        <v>Émulsionner au mixeur.</v>
      </c>
      <c r="C8"/>
      <c r="D8"/>
    </row>
    <row r="9">
      <c r="A9"/>
      <c r="B9"/>
      <c r="C9"/>
      <c r="D9"/>
    </row>
    <row r="10">
      <c r="A10" t="s" s="13">
        <v>87</v>
      </c>
      <c r="B10"/>
      <c r="C10"/>
      <c r="D10"/>
    </row>
    <row r="11">
      <c r="A11" t="s" s="14">
        <v>83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86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88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6">
        <f>Besoins!E13</f>
        <v>0.65</v>
      </c>
      <c r="D18" t="str">
        <f>Besoins!F13</f>
        <v>kg</v>
      </c>
    </row>
    <row r="19">
      <c r="A19"/>
      <c r="B19" t="s">
        <v>89</v>
      </c>
      <c r="C19" s="6">
        <f>'Besoins'!$B$2*0.65</f>
        <v>0.65</v>
      </c>
      <c r="D19" t="s">
        <v>25</v>
      </c>
    </row>
    <row r="20">
      <c r="A20" t="s" s="14">
        <v>90</v>
      </c>
      <c r="B20" t="str" s="11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6">
        <f>Besoins!E16</f>
        <v>2</v>
      </c>
      <c r="D21" t="str">
        <f>Besoins!F16</f>
        <v>lt</v>
      </c>
    </row>
    <row r="22">
      <c r="A22"/>
      <c r="B22" t="s">
        <v>89</v>
      </c>
      <c r="C22" s="6">
        <f>'Besoins'!$B$2*0.5</f>
        <v>0.5</v>
      </c>
      <c r="D22" t="s">
        <v>25</v>
      </c>
    </row>
    <row r="23">
      <c r="A23"/>
      <c r="B23"/>
      <c r="C23"/>
      <c r="D23"/>
    </row>
    <row r="24">
      <c r="A24" t="s" s="13">
        <v>91</v>
      </c>
      <c r="B24"/>
      <c r="C24"/>
      <c r="D24"/>
    </row>
    <row r="25">
      <c r="A25" t="s" s="14">
        <v>83</v>
      </c>
      <c r="B25" t="str" s="11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6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6">
        <f>Besoins!E8</f>
        <v>1.6</v>
      </c>
      <c r="D27" t="str">
        <f>Besoins!F8</f>
        <v>lt</v>
      </c>
    </row>
    <row r="28">
      <c r="A28"/>
      <c r="B28" t="str">
        <f>Besoins!B14</f>
        <v>Fumet de Poisson déshydraté (Knorr Professional)</v>
      </c>
      <c r="C28" s="6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3">
        <v>92</v>
      </c>
      <c r="B30"/>
      <c r="C30"/>
      <c r="D30"/>
    </row>
    <row r="31">
      <c r="A31"/>
      <c r="B31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6">
        <v>93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2026-10-31T05:06:43Z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2026-10-31T05:06:43Z</dcterms:modified>
  <cp:revision>1</cp:revision>
</cp:coreProperties>
</file>