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<sst xmlns="http://schemas.openxmlformats.org/spreadsheetml/2006/main" count="102" uniqueCount="102">
  <si>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</si>
  <si>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</si>
  <si>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</si>
  <si>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</si>
  <si>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</si>
  <si>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</si>
  <si>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</si>
  <si>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</si>
  <si>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</si>
  <si>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</si>
  <si>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</si>
  <si>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</si>
  <si>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</si>
  <si>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</si>
  <si>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</si>
  <si>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</si>
  <si>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</si>
  <si>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</si>
  <si>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</si>
  <si>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</si>
  <si>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</si>
  <si>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</si>
  <si>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</si>
  <si>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</si>
  <si>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</si>
  <si>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</si>
  <si>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</si>
  <si>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</si>
  <si>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</si>
  <si>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</si>
  <si>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</si>
  <si>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</si>
  <si>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</si>
  <si>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</si>
  <si>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</si>
  <si>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</si>
  <si>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</si>
  <si>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</si>
  <si>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</si>
  <si>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</si>
  <si>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</si>
  <si>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</si>
  <si>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</si>
  <si>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</si>
  <si>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</si>
  <si>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</si>
  <si>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</si>
  <si>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</si>
  <si>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</si>
  <si>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</si>
  <si>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</si>
  <si>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</si>
  <si>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</si>
  <si>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</si>
  <si>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(VOLAILLE)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</si>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</sst>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0.1</v>
      </c>
      <c r="E13" s="6">
        <f>D13*$B$2</f>
        <v>0.1</v>
      </c>
      <c r="F13" t="s">
        <v>25</v>
      </c>
      <c r="G13" s="8">
        <f>E13*18</f>
        <v>1.8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25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0.325</v>
      </c>
      <c r="E15" s="6">
        <f>D15*$B$2</f>
        <v>0.325</v>
      </c>
      <c r="F15" t="s">
        <v>25</v>
      </c>
      <c r="G15" s="8">
        <f>E15*4.9</f>
        <v>1.5925</v>
      </c>
    </row>
    <row r="16">
      <c r="A16" t="s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25</v>
      </c>
      <c r="G16" s="8">
        <f>E16*5.2</f>
        <v>2.6</v>
      </c>
    </row>
    <row r="17">
      <c r="A17" t="s">
        <v>41</v>
      </c>
      <c r="B17" t="s">
        <v>42</v>
      </c>
      <c r="C17" t="s">
        <v>43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56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56</v>
      </c>
      <c r="B4">
        <v>2</v>
      </c>
      <c r="C4"/>
      <c r="D4" t="s" s="12">
        <v>57</v>
      </c>
      <c r="E4" t="s" s="12"/>
      <c r="F4"/>
    </row>
    <row r="5">
      <c r="A5" t="s">
        <v>56</v>
      </c>
      <c r="B5">
        <v>3</v>
      </c>
      <c r="C5"/>
      <c r="D5" t="s" s="12">
        <v>58</v>
      </c>
      <c r="E5" t="s" s="12"/>
      <c r="F5"/>
    </row>
    <row r="6">
      <c r="A6" t="s">
        <v>59</v>
      </c>
      <c r="B6">
        <v>1</v>
      </c>
      <c r="C6"/>
      <c r="D6" t="s" s="12">
        <v>60</v>
      </c>
      <c r="E6" t="s" s="12"/>
      <c r="F6"/>
    </row>
    <row r="7">
      <c r="A7" t="s">
        <v>61</v>
      </c>
      <c r="B7">
        <v>1</v>
      </c>
      <c r="C7" t="s">
        <v>62</v>
      </c>
      <c r="D7" t="s" s="12">
        <v>63</v>
      </c>
      <c r="E7" t="s" s="12"/>
      <c r="F7"/>
    </row>
    <row r="8">
      <c r="A8" t="s">
        <v>61</v>
      </c>
      <c r="B8">
        <v>2</v>
      </c>
      <c r="C8" t="s">
        <v>64</v>
      </c>
      <c r="D8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2"/>
      <c r="F8"/>
    </row>
    <row r="9">
      <c r="A9" t="s">
        <v>61</v>
      </c>
      <c r="B9">
        <v>3</v>
      </c>
      <c r="C9" t="s">
        <v>65</v>
      </c>
      <c r="D9" t="inlineStr" s="12">
        <is>
          <t>Cuire le roux blanc — Cuire très doucement à feu réduit sans arrêter de mélanger. Arrêter la cuisson lorsqu'il blanchit et devient mousseux — on dit alors qu'il « fleurit ».</t>
        </is>
      </c>
      <c r="E9" t="s" s="12">
        <v>66</v>
      </c>
      <c r="F9"/>
    </row>
    <row r="10">
      <c r="A10" t="s">
        <v>61</v>
      </c>
      <c r="B10">
        <v>4</v>
      </c>
      <c r="C10" t="s">
        <v>67</v>
      </c>
      <c r="D10" t="s" s="12">
        <v>68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54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'Besoins'!$B$2*100</f>
        <v>100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'Besoins'!$B$2*8</f>
        <v>8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'Besoins'!$B$2*6.2</f>
        <v>6.2</v>
      </c>
      <c r="E5" t="s">
        <v>15</v>
      </c>
    </row>
    <row r="6">
      <c r="A6">
        <v>3</v>
      </c>
      <c r="B6" t="s">
        <v>78</v>
      </c>
      <c r="C6" t="s">
        <v>77</v>
      </c>
      <c r="D6" s="6">
        <f>'Besoins'!$B$2*1.6</f>
        <v>1.6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'Besoins'!$B$2*0.2</f>
        <v>0.2</v>
      </c>
      <c r="E7" t="s">
        <v>25</v>
      </c>
    </row>
    <row r="8">
      <c r="A8">
        <v>2</v>
      </c>
      <c r="B8" t="s">
        <v>80</v>
      </c>
      <c r="C8" t="s">
        <v>77</v>
      </c>
      <c r="D8" s="6">
        <f>'Besoins'!$B$2*0.06</f>
        <v>0.06</v>
      </c>
      <c r="E8" t="s">
        <v>25</v>
      </c>
    </row>
    <row r="9">
      <c r="A9">
        <v>2</v>
      </c>
      <c r="B9" t="s">
        <v>81</v>
      </c>
      <c r="C9" t="s">
        <v>77</v>
      </c>
      <c r="D9" s="6">
        <f>'Besoins'!$B$2*0.002</f>
        <v>0.002</v>
      </c>
      <c r="E9" t="s">
        <v>25</v>
      </c>
    </row>
    <row r="10">
      <c r="A10">
        <v>2</v>
      </c>
      <c r="B10" t="s">
        <v>82</v>
      </c>
      <c r="C10" t="s">
        <v>77</v>
      </c>
      <c r="D10" s="6">
        <f>'Besoins'!$B$2*0.006</f>
        <v>0.006</v>
      </c>
      <c r="E10" t="s">
        <v>25</v>
      </c>
    </row>
    <row r="11">
      <c r="A11">
        <v>2</v>
      </c>
      <c r="B11" t="s">
        <v>83</v>
      </c>
      <c r="C11" t="s">
        <v>77</v>
      </c>
      <c r="D11" s="6">
        <f>'Besoins'!$B$2*0.002</f>
        <v>0.002</v>
      </c>
      <c r="E11" t="s">
        <v>25</v>
      </c>
    </row>
    <row r="12">
      <c r="A12">
        <v>2</v>
      </c>
      <c r="B12" t="s">
        <v>84</v>
      </c>
      <c r="C12" t="s">
        <v>73</v>
      </c>
      <c r="D12" s="6">
        <f>'Besoins'!$B$2*0.65</f>
        <v>0.65</v>
      </c>
      <c r="E12" t="s">
        <v>25</v>
      </c>
    </row>
    <row r="13">
      <c r="A13">
        <v>3</v>
      </c>
      <c r="B13" t="s">
        <v>85</v>
      </c>
      <c r="C13" t="s">
        <v>77</v>
      </c>
      <c r="D13" s="6">
        <f>'Besoins'!$B$2*0.325</f>
        <v>0.325</v>
      </c>
      <c r="E13" t="s">
        <v>25</v>
      </c>
    </row>
    <row r="14">
      <c r="A14">
        <v>3</v>
      </c>
      <c r="B14" t="s">
        <v>86</v>
      </c>
      <c r="C14" t="s">
        <v>77</v>
      </c>
      <c r="D14" s="6">
        <f>'Besoins'!$B$2*0.325</f>
        <v>0.325</v>
      </c>
      <c r="E14" t="s">
        <v>25</v>
      </c>
    </row>
    <row r="15">
      <c r="A15">
        <v>2</v>
      </c>
      <c r="B15" t="s">
        <v>87</v>
      </c>
      <c r="C15" t="s">
        <v>77</v>
      </c>
      <c r="D15" s="6">
        <f>'Besoins'!$B$2*2</f>
        <v>2</v>
      </c>
      <c r="E15" t="s">
        <v>15</v>
      </c>
    </row>
    <row r="16">
      <c r="A16">
        <v>2</v>
      </c>
      <c r="B16" t="s">
        <v>88</v>
      </c>
      <c r="C16" t="s">
        <v>77</v>
      </c>
      <c r="D16" s="6">
        <f>'Besoins'!$B$2*0.5</f>
        <v>0.5</v>
      </c>
      <c r="E16" t="s">
        <v>25</v>
      </c>
    </row>
    <row r="17">
      <c r="A17">
        <v>1</v>
      </c>
      <c r="B17" t="s">
        <v>89</v>
      </c>
      <c r="C17" t="s">
        <v>77</v>
      </c>
      <c r="D17" s="6">
        <f>'Besoins'!$B$2*0.1</f>
        <v>0.1</v>
      </c>
      <c r="E1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Procedure!D2</f>
        <v>Adjoindre 100 g de concentré de viande à la sauce suprême.</v>
      </c>
      <c r="C5"/>
      <c r="D5"/>
    </row>
    <row r="6">
      <c r="A6"/>
      <c r="B6" t="s">
        <v>93</v>
      </c>
      <c r="C6" s="6">
        <f>'Besoins'!$B$2*100</f>
        <v>100</v>
      </c>
      <c r="D6" t="s">
        <v>3</v>
      </c>
    </row>
    <row r="7">
      <c r="A7"/>
      <c r="B7" t="str">
        <f>Besoins!B13</f>
        <v>Concentré de viande</v>
      </c>
      <c r="C7" s="6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4">
        <v>94</v>
      </c>
      <c r="B9"/>
      <c r="C9"/>
      <c r="D9"/>
    </row>
    <row r="10">
      <c r="A10" t="s" s="15">
        <v>92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95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96</v>
      </c>
      <c r="C12" s="6">
        <f>'Besoins'!$B$2*8</f>
        <v>8</v>
      </c>
      <c r="D12" t="s">
        <v>15</v>
      </c>
    </row>
    <row r="13">
      <c r="A13"/>
      <c r="B13" t="str">
        <f>Besoins!B18</f>
        <v>Sel fin de cuisine</v>
      </c>
      <c r="C13" s="6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6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6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6">
        <f>Besoins!E10</f>
        <v>0.002</v>
      </c>
      <c r="D16" t="str">
        <f>Besoins!F10</f>
        <v>kg</v>
      </c>
    </row>
    <row r="17">
      <c r="A17" t="s" s="15">
        <v>97</v>
      </c>
      <c r="B17" t="str" s="12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6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6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4">
        <v>98</v>
      </c>
      <c r="B21"/>
      <c r="C21"/>
      <c r="D21"/>
    </row>
    <row r="22">
      <c r="A22" t="s" s="15">
        <v>92</v>
      </c>
      <c r="B22" t="str" s="12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6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6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6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4">
        <v>99</v>
      </c>
      <c r="B27"/>
      <c r="C27"/>
      <c r="D27"/>
    </row>
    <row r="28">
      <c r="A28" t="s" s="15">
        <v>92</v>
      </c>
      <c r="B28" t="str" s="12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6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6">
        <f>Besoins!E9</f>
        <v>0.325</v>
      </c>
      <c r="D30" t="str">
        <f>Besoins!F9</f>
        <v>kg</v>
      </c>
    </row>
    <row r="31">
      <c r="A31" t="s" s="15">
        <v>95</v>
      </c>
      <c r="B31" t="str" s="12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6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6">
        <f>Besoins!E9</f>
        <v>0.325</v>
      </c>
      <c r="D33" t="str">
        <f>Besoins!F9</f>
        <v>kg</v>
      </c>
    </row>
    <row r="34">
      <c r="A34" t="s" s="15">
        <v>97</v>
      </c>
      <c r="B34" t="str" s="12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6">
        <f>"ℹ "&amp;Procedure!E9</f>
        <v>ℹ</v>
      </c>
      <c r="C35"/>
      <c r="D35"/>
    </row>
    <row r="36">
      <c r="A36" t="s" s="15">
        <v>100</v>
      </c>
      <c r="B36" t="str" s="12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7">
        <v>101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2026-09-16T00:05:51Z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2026-09-16T00:05:51Z</dcterms:modified>
  <cp:revision>1</cp:revision>
</cp:coreProperties>
</file>