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<sst xmlns="http://schemas.openxmlformats.org/spreadsheetml/2006/main" count="93" uniqueCount="93">
  <si>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</si>
  <si>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</si>
  <si>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</si>
  <si>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</si>
  <si>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</si>
  <si>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</si>
  <si>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</si>
  <si>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</si>
  <si>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</si>
  <si>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</si>
  <si>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</si>
  <si>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</si>
  <si>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</si>
  <si>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</si>
  <si>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</si>
  <si>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</si>
  <si>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</si>
  <si>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</si>
  <si>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</si>
  <si>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</si>
  <si>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</si>
  <si>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</si>
  <si>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</si>
  <si>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</si>
  <si>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</si>
  <si>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</si>
  <si>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</si>
  <si>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</si>
  <si>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</si>
  <si>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</si>
  <si>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</si>
  <si>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</si>
  <si>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</si>
  <si>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</si>
  <si>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</si>
  <si>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</si>
  <si>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</si>
  <si>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</si>
  <si>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</si>
  <si>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</si>
  <si>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</si>
  <si>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</si>
  <si>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</si>
  <si>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</si>
  <si>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</si>
  <si>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</si>
  <si>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</si>
  <si>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</si>
  <si>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</si>
  <si>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</si>
  <si>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</si>
  <si>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</si>
  <si>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</si>
  <si>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</si>
  <si>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</si>
  <si>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</si>
  <si>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</si>
  <si>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</si>
  <si>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</si>
  <si>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</si>
  <si>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</si>
  <si>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</si>
  <si>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</si>
  <si>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</si>
  <si>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</si>
  <si>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</si>
  <si>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</si>
  <si>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</si>
  <si>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</si>
  <si>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Fond de volaille au vin blanc (collectivité)</t>
  </si>
  <si>
    <t xml:space="preserve">        ↳ EAU</t>
  </si>
  <si>
    <t>matiere</t>
  </si>
  <si>
    <t xml:space="preserve">        ↳ Vin blanc sec de cuisson</t>
  </si>
  <si>
    <t xml:space="preserve">        ↳ Fonds Brun Lié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</si>
  <si>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</si>
  <si>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</si>
  <si>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</si>
  <si>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</si>
  <si>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Roux Blanc</t>
  </si>
  <si>
    <t xml:space="preserve">        ↳ Beurre de cuisine bloc 10 kg</t>
  </si>
  <si>
    <t xml:space="preserve">        ↳ farine de blé tamisée type 55</t>
  </si>
  <si>
    <t xml:space="preserve">    ↳ Crème fraîche liquide 15% MG allégée</t>
  </si>
  <si>
    <t xml:space="preserve">    ↳ Beurre doux 82% MG plaquette</t>
  </si>
  <si>
    <t>Fiche technique — SAUCE SUPRÊME (VOLAILLE)</t>
  </si>
  <si>
    <t>SAUCE SUPRÊME (VOLAILLE)  GRO_CDC_206SuVo</t>
  </si>
  <si>
    <t>1.</t>
  </si>
  <si>
    <t>2.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</si>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</sst>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</v>
      </c>
      <c r="E8" s="6">
        <f>D8*$B$2</f>
        <v>6.2</v>
      </c>
      <c r="F8" t="s">
        <v>15</v>
      </c>
      <c r="G8" s="8">
        <f>E8*0.003</f>
        <v>0.0186</v>
      </c>
    </row>
    <row r="9">
      <c r="A9" t="s" s="9">
        <v>19</v>
      </c>
      <c r="B9" t="s">
        <v>20</v>
      </c>
      <c r="C9" t="s">
        <v>21</v>
      </c>
      <c r="D9" s="4">
        <v>0.325</v>
      </c>
      <c r="E9" s="6">
        <f>D9*$B$2</f>
        <v>0.325</v>
      </c>
      <c r="F9" t="s">
        <v>3</v>
      </c>
      <c r="G9" s="8">
        <f>E9*0</f>
        <v>0</v>
      </c>
    </row>
    <row r="10">
      <c r="A10" t="s">
        <v>22</v>
      </c>
      <c r="B10" t="s">
        <v>23</v>
      </c>
      <c r="C10" t="s">
        <v>24</v>
      </c>
      <c r="D10" s="4">
        <v>0.002</v>
      </c>
      <c r="E10" s="6">
        <f>D10*$B$2</f>
        <v>0.002</v>
      </c>
      <c r="F10" t="s">
        <v>25</v>
      </c>
      <c r="G10" s="8">
        <f>E10*20</f>
        <v>0.04</v>
      </c>
    </row>
    <row r="11">
      <c r="A11" t="s">
        <v>26</v>
      </c>
      <c r="B11" t="s">
        <v>27</v>
      </c>
      <c r="C11" t="s">
        <v>24</v>
      </c>
      <c r="D11" s="4">
        <v>0.002</v>
      </c>
      <c r="E11" s="6">
        <f>D11*$B$2</f>
        <v>0.002</v>
      </c>
      <c r="F11" t="s">
        <v>25</v>
      </c>
      <c r="G11" s="8">
        <f>E11*9.8</f>
        <v>0.0196</v>
      </c>
    </row>
    <row r="12">
      <c r="A12" t="s">
        <v>28</v>
      </c>
      <c r="B12" t="s">
        <v>29</v>
      </c>
      <c r="C12" t="s">
        <v>24</v>
      </c>
      <c r="D12" s="4">
        <v>0.006</v>
      </c>
      <c r="E12" s="6">
        <f>D12*$B$2</f>
        <v>0.006</v>
      </c>
      <c r="F12" t="s">
        <v>25</v>
      </c>
      <c r="G12" s="8">
        <f>E12*14.8</f>
        <v>0.0888</v>
      </c>
    </row>
    <row r="13">
      <c r="A13" t="s">
        <v>30</v>
      </c>
      <c r="B13" t="s">
        <v>31</v>
      </c>
      <c r="C13" t="s">
        <v>32</v>
      </c>
      <c r="D13" s="4">
        <v>0.2</v>
      </c>
      <c r="E13" s="6">
        <f>D13*$B$2</f>
        <v>0.2</v>
      </c>
      <c r="F13" t="s">
        <v>25</v>
      </c>
      <c r="G13" s="8">
        <f>E13*0</f>
        <v>0</v>
      </c>
    </row>
    <row r="14">
      <c r="A14" t="s">
        <v>33</v>
      </c>
      <c r="B14" t="s">
        <v>34</v>
      </c>
      <c r="C14" t="s">
        <v>35</v>
      </c>
      <c r="D14" s="4">
        <v>0.325</v>
      </c>
      <c r="E14" s="6">
        <f>D14*$B$2</f>
        <v>0.325</v>
      </c>
      <c r="F14" t="s">
        <v>25</v>
      </c>
      <c r="G14" s="8">
        <f>E14*4.9</f>
        <v>1.5925</v>
      </c>
    </row>
    <row r="15">
      <c r="A15" t="s">
        <v>36</v>
      </c>
      <c r="B15" t="s">
        <v>37</v>
      </c>
      <c r="C15" t="s">
        <v>35</v>
      </c>
      <c r="D15" s="4">
        <v>0.5</v>
      </c>
      <c r="E15" s="6">
        <f>D15*$B$2</f>
        <v>0.5</v>
      </c>
      <c r="F15" t="s">
        <v>25</v>
      </c>
      <c r="G15" s="8">
        <f>E15*5.2</f>
        <v>2.6</v>
      </c>
    </row>
    <row r="16">
      <c r="A16" t="s">
        <v>38</v>
      </c>
      <c r="B16" t="s">
        <v>39</v>
      </c>
      <c r="C16" t="s">
        <v>40</v>
      </c>
      <c r="D16" s="4">
        <v>2</v>
      </c>
      <c r="E16" s="6">
        <f>D16*$B$2</f>
        <v>2</v>
      </c>
      <c r="F16" t="s">
        <v>15</v>
      </c>
      <c r="G16" s="8">
        <f>E16*2.2</f>
        <v>4.4</v>
      </c>
    </row>
    <row r="17">
      <c r="A17" t="s">
        <v>41</v>
      </c>
      <c r="B17" t="s">
        <v>42</v>
      </c>
      <c r="C17" t="s">
        <v>43</v>
      </c>
      <c r="D17" s="4">
        <v>0.06</v>
      </c>
      <c r="E17" s="6">
        <f>D17*$B$2</f>
        <v>0.06</v>
      </c>
      <c r="F17" t="s">
        <v>25</v>
      </c>
      <c r="G17" s="8">
        <f>E17*0.35</f>
        <v>0.021</v>
      </c>
    </row>
    <row r="18">
      <c r="A18"/>
      <c r="B18"/>
      <c r="C18"/>
      <c r="D18"/>
      <c r="E18"/>
      <c r="F18" t="s" s="10">
        <v>44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/>
      <c r="D2" t="inlineStr" s="12">
        <is>
          <t>Mise en place du poste de travail — Vérifier les D.L.C., peser les denrées, sélectionner le matériel. Désinfecter le matériel et le poste de travail suivant les protocoles.</t>
        </is>
      </c>
      <c r="E2" t="s" s="12"/>
      <c r="F2"/>
    </row>
    <row r="3">
      <c r="A3" t="s">
        <v>51</v>
      </c>
      <c r="B3">
        <v>2</v>
      </c>
      <c r="C3"/>
      <c r="D3" t="s" s="12">
        <v>52</v>
      </c>
      <c r="E3" t="s" s="12"/>
      <c r="F3"/>
    </row>
    <row r="4">
      <c r="A4" t="s">
        <v>51</v>
      </c>
      <c r="B4">
        <v>3</v>
      </c>
      <c r="C4"/>
      <c r="D4" t="s" s="12">
        <v>53</v>
      </c>
      <c r="E4" t="s" s="12"/>
      <c r="F4"/>
    </row>
    <row r="5">
      <c r="A5" t="s">
        <v>54</v>
      </c>
      <c r="B5">
        <v>1</v>
      </c>
      <c r="C5"/>
      <c r="D5" t="s" s="12">
        <v>55</v>
      </c>
      <c r="E5" t="s" s="12"/>
      <c r="F5"/>
    </row>
    <row r="6">
      <c r="A6" t="s">
        <v>56</v>
      </c>
      <c r="B6">
        <v>1</v>
      </c>
      <c r="C6" t="s">
        <v>57</v>
      </c>
      <c r="D6" t="s" s="12">
        <v>58</v>
      </c>
      <c r="E6" t="s" s="12"/>
      <c r="F6"/>
    </row>
    <row r="7">
      <c r="A7" t="s">
        <v>56</v>
      </c>
      <c r="B7">
        <v>2</v>
      </c>
      <c r="C7" t="s">
        <v>59</v>
      </c>
      <c r="D7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7" t="s" s="12"/>
      <c r="F7"/>
    </row>
    <row r="8">
      <c r="A8" t="s">
        <v>56</v>
      </c>
      <c r="B8">
        <v>3</v>
      </c>
      <c r="C8" t="s">
        <v>60</v>
      </c>
      <c r="D8" t="inlineStr" s="12">
        <is>
          <t>Cuire le roux blanc — Cuire très doucement à feu réduit sans arrêter de mélanger. Arrêter la cuisson lorsqu'il blanchit et devient mousseux — on dit alors qu'il « fleurit ».</t>
        </is>
      </c>
      <c r="E8" t="s" s="12">
        <v>61</v>
      </c>
      <c r="F8"/>
    </row>
    <row r="9">
      <c r="A9" t="s">
        <v>56</v>
      </c>
      <c r="B9">
        <v>4</v>
      </c>
      <c r="C9" t="s">
        <v>62</v>
      </c>
      <c r="D9" t="s" s="12">
        <v>63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51</v>
      </c>
      <c r="C2" t="s">
        <v>68</v>
      </c>
      <c r="D2" s="6">
        <f>'Besoins'!$B$2*100</f>
        <v>100</v>
      </c>
      <c r="E2" t="s">
        <v>3</v>
      </c>
    </row>
    <row r="3">
      <c r="A3">
        <v>1</v>
      </c>
      <c r="B3" t="s">
        <v>69</v>
      </c>
      <c r="C3" t="s">
        <v>68</v>
      </c>
      <c r="D3" s="6">
        <f>'Besoins'!$B$2*8</f>
        <v>8</v>
      </c>
      <c r="E3" t="s">
        <v>15</v>
      </c>
    </row>
    <row r="4">
      <c r="A4">
        <v>2</v>
      </c>
      <c r="B4" t="s">
        <v>70</v>
      </c>
      <c r="C4" t="s">
        <v>71</v>
      </c>
      <c r="D4" s="6">
        <f>'Besoins'!$B$2*6.2</f>
        <v>6.2</v>
      </c>
      <c r="E4" t="s">
        <v>15</v>
      </c>
    </row>
    <row r="5">
      <c r="A5">
        <v>2</v>
      </c>
      <c r="B5" t="s">
        <v>72</v>
      </c>
      <c r="C5" t="s">
        <v>71</v>
      </c>
      <c r="D5" s="6">
        <f>'Besoins'!$B$2*1.6</f>
        <v>1.6</v>
      </c>
      <c r="E5" t="s">
        <v>15</v>
      </c>
    </row>
    <row r="6">
      <c r="A6">
        <v>2</v>
      </c>
      <c r="B6" t="s">
        <v>73</v>
      </c>
      <c r="C6" t="s">
        <v>71</v>
      </c>
      <c r="D6" s="6">
        <f>'Besoins'!$B$2*0.2</f>
        <v>0.2</v>
      </c>
      <c r="E6" t="s">
        <v>25</v>
      </c>
    </row>
    <row r="7">
      <c r="A7">
        <v>1</v>
      </c>
      <c r="B7" t="s">
        <v>74</v>
      </c>
      <c r="C7" t="s">
        <v>71</v>
      </c>
      <c r="D7" s="6">
        <f>'Besoins'!$B$2*0.06</f>
        <v>0.06</v>
      </c>
      <c r="E7" t="s">
        <v>25</v>
      </c>
    </row>
    <row r="8">
      <c r="A8">
        <v>1</v>
      </c>
      <c r="B8" t="s">
        <v>75</v>
      </c>
      <c r="C8" t="s">
        <v>71</v>
      </c>
      <c r="D8" s="6">
        <f>'Besoins'!$B$2*0.002</f>
        <v>0.002</v>
      </c>
      <c r="E8" t="s">
        <v>25</v>
      </c>
    </row>
    <row r="9">
      <c r="A9">
        <v>1</v>
      </c>
      <c r="B9" t="s">
        <v>76</v>
      </c>
      <c r="C9" t="s">
        <v>71</v>
      </c>
      <c r="D9" s="6">
        <f>'Besoins'!$B$2*0.006</f>
        <v>0.006</v>
      </c>
      <c r="E9" t="s">
        <v>25</v>
      </c>
    </row>
    <row r="10">
      <c r="A10">
        <v>1</v>
      </c>
      <c r="B10" t="s">
        <v>77</v>
      </c>
      <c r="C10" t="s">
        <v>71</v>
      </c>
      <c r="D10" s="6">
        <f>'Besoins'!$B$2*0.002</f>
        <v>0.002</v>
      </c>
      <c r="E10" t="s">
        <v>25</v>
      </c>
    </row>
    <row r="11">
      <c r="A11">
        <v>1</v>
      </c>
      <c r="B11" t="s">
        <v>78</v>
      </c>
      <c r="C11" t="s">
        <v>68</v>
      </c>
      <c r="D11" s="6">
        <f>'Besoins'!$B$2*0.65</f>
        <v>0.65</v>
      </c>
      <c r="E11" t="s">
        <v>25</v>
      </c>
    </row>
    <row r="12">
      <c r="A12">
        <v>2</v>
      </c>
      <c r="B12" t="s">
        <v>79</v>
      </c>
      <c r="C12" t="s">
        <v>71</v>
      </c>
      <c r="D12" s="6">
        <f>'Besoins'!$B$2*0.325</f>
        <v>0.325</v>
      </c>
      <c r="E12" t="s">
        <v>25</v>
      </c>
    </row>
    <row r="13">
      <c r="A13">
        <v>2</v>
      </c>
      <c r="B13" t="s">
        <v>80</v>
      </c>
      <c r="C13" t="s">
        <v>71</v>
      </c>
      <c r="D13" s="6">
        <f>'Besoins'!$B$2*0.325</f>
        <v>0.325</v>
      </c>
      <c r="E13" t="s">
        <v>25</v>
      </c>
    </row>
    <row r="14">
      <c r="A14">
        <v>1</v>
      </c>
      <c r="B14" t="s">
        <v>81</v>
      </c>
      <c r="C14" t="s">
        <v>71</v>
      </c>
      <c r="D14" s="6">
        <f>'Besoins'!$B$2*2</f>
        <v>2</v>
      </c>
      <c r="E14" t="s">
        <v>15</v>
      </c>
    </row>
    <row r="15">
      <c r="A15">
        <v>1</v>
      </c>
      <c r="B15" t="s">
        <v>82</v>
      </c>
      <c r="C15" t="s">
        <v>71</v>
      </c>
      <c r="D15" s="6">
        <f>'Besoins'!$B$2*0.5</f>
        <v>0.5</v>
      </c>
      <c r="E15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83</v>
      </c>
      <c r="B1"/>
      <c r="C1"/>
      <c r="D1"/>
    </row>
    <row r="2">
      <c r="A2" t="str" s="13">
        <f>"GRO_CDC_206SuVo · GRO.SAUCES · référence : "&amp;Besoins!B3&amp;" "&amp;Besoins!C3&amp;" · multiplicateur réglable sur la feuille ""Besoins"""</f>
        <v>GRO_CDC_206SuVo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 t="s" s="15">
        <v>85</v>
      </c>
      <c r="B5" t="str" s="12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5">
        <v>86</v>
      </c>
      <c r="B6" t="str" s="12">
        <f>Procedure!D3</f>
        <v>Réduire de 2 litres le fond blanc de la recette de base.</v>
      </c>
      <c r="C6"/>
      <c r="D6"/>
    </row>
    <row r="7">
      <c r="A7"/>
      <c r="B7" t="s">
        <v>87</v>
      </c>
      <c r="C7" s="6">
        <f>'Besoins'!$B$2*8</f>
        <v>8</v>
      </c>
      <c r="D7" t="s">
        <v>15</v>
      </c>
    </row>
    <row r="8">
      <c r="A8"/>
      <c r="B8" t="str">
        <f>Besoins!B17</f>
        <v>Sel fin de cuisine</v>
      </c>
      <c r="C8" s="6">
        <f>Besoins!E17</f>
        <v>0.06</v>
      </c>
      <c r="D8" t="str">
        <f>Besoins!F17</f>
        <v>kg</v>
      </c>
    </row>
    <row r="9">
      <c r="A9"/>
      <c r="B9" t="str">
        <f>Besoins!B11</f>
        <v>Piment de Cayenne</v>
      </c>
      <c r="C9" s="6">
        <f>Besoins!E11</f>
        <v>0.002</v>
      </c>
      <c r="D9" t="str">
        <f>Besoins!F11</f>
        <v>kg</v>
      </c>
    </row>
    <row r="10">
      <c r="A10"/>
      <c r="B10" t="str">
        <f>Besoins!B12</f>
        <v>Poivre blanc moulu</v>
      </c>
      <c r="C10" s="6">
        <f>Besoins!E12</f>
        <v>0.006</v>
      </c>
      <c r="D10" t="str">
        <f>Besoins!F12</f>
        <v>kg</v>
      </c>
    </row>
    <row r="11">
      <c r="A11"/>
      <c r="B11" t="str">
        <f>Besoins!B10</f>
        <v>Noix de muscade moulue</v>
      </c>
      <c r="C11" s="6">
        <f>Besoins!E10</f>
        <v>0.002</v>
      </c>
      <c r="D11" t="str">
        <f>Besoins!F10</f>
        <v>kg</v>
      </c>
    </row>
    <row r="12">
      <c r="A12" t="s" s="15">
        <v>88</v>
      </c>
      <c r="B12" t="str" s="12">
        <f>Procedure!D4</f>
        <v>Ajouter 2 litres de crème fraîche et 500 g de beurre en liaison terminale. Monter et émulsionner la sauce au mixeur.</v>
      </c>
      <c r="C12"/>
      <c r="D12"/>
    </row>
    <row r="13">
      <c r="A13"/>
      <c r="B13" t="str">
        <f>Besoins!B16</f>
        <v>Crème fraîche liquide 15% MG allégée</v>
      </c>
      <c r="C13" s="6">
        <f>Besoins!E16</f>
        <v>2</v>
      </c>
      <c r="D13" t="str">
        <f>Besoins!F16</f>
        <v>lt</v>
      </c>
    </row>
    <row r="14">
      <c r="A14"/>
      <c r="B14" t="str">
        <f>Besoins!B15</f>
        <v>Beurre doux 82% MG plaquette</v>
      </c>
      <c r="C14" s="6">
        <f>Besoins!E15</f>
        <v>0.5</v>
      </c>
      <c r="D14" t="str">
        <f>Besoins!F15</f>
        <v>kg</v>
      </c>
    </row>
    <row r="15">
      <c r="A15"/>
      <c r="B15"/>
      <c r="C15"/>
      <c r="D15"/>
    </row>
    <row r="16">
      <c r="A16" t="s" s="14">
        <v>89</v>
      </c>
      <c r="B16"/>
      <c r="C16"/>
      <c r="D16"/>
    </row>
    <row r="17">
      <c r="A17" t="s" s="15">
        <v>85</v>
      </c>
      <c r="B17" t="str" s="12">
        <f>Procedure!D5</f>
        <v>Réhydrater la poudre déshydratée dans l'eau chaude puis ajouter le vin blanc. Porter à ébullition légère et laisser réduire quelques minutes.</v>
      </c>
      <c r="C17"/>
      <c r="D17"/>
    </row>
    <row r="18">
      <c r="A18"/>
      <c r="B18" t="str">
        <f>Besoins!B8</f>
        <v>EAU</v>
      </c>
      <c r="C18" s="6">
        <f>Besoins!E8</f>
        <v>6.2</v>
      </c>
      <c r="D18" t="str">
        <f>Besoins!F8</f>
        <v>lt</v>
      </c>
    </row>
    <row r="19">
      <c r="A19"/>
      <c r="B19" t="str">
        <f>Besoins!B7</f>
        <v>Vin blanc sec de cuisson</v>
      </c>
      <c r="C19" s="6">
        <f>Besoins!E7</f>
        <v>1.6</v>
      </c>
      <c r="D19" t="str">
        <f>Besoins!F7</f>
        <v>lt</v>
      </c>
    </row>
    <row r="20">
      <c r="A20"/>
      <c r="B20" t="str">
        <f>Besoins!B13</f>
        <v>Fonds Brun Lié (Knorr Professional)</v>
      </c>
      <c r="C20" s="6">
        <f>Besoins!E13</f>
        <v>0.2</v>
      </c>
      <c r="D20" t="str">
        <f>Besoins!F13</f>
        <v>kg</v>
      </c>
    </row>
    <row r="21">
      <c r="A21"/>
      <c r="B21"/>
      <c r="C21"/>
      <c r="D21"/>
    </row>
    <row r="22">
      <c r="A22" t="s" s="14">
        <v>90</v>
      </c>
      <c r="B22"/>
      <c r="C22"/>
      <c r="D22"/>
    </row>
    <row r="23">
      <c r="A23" t="s" s="15">
        <v>85</v>
      </c>
      <c r="B23" t="str" s="12">
        <f>"[METTRE EN PLACE] "&amp;Procedure!D6</f>
        <v>[METTRE EN PLACE] Mettre en place — Peser, mesurer et contrôler les denrées. Tamiser la farine. Découper le beurre en parcelles.</v>
      </c>
      <c r="C23"/>
      <c r="D23"/>
    </row>
    <row r="24">
      <c r="A24"/>
      <c r="B24" t="str">
        <f>Besoins!B14</f>
        <v>Beurre de cuisine bloc 10 kg</v>
      </c>
      <c r="C24" s="6">
        <f>Besoins!E14</f>
        <v>0.325</v>
      </c>
      <c r="D24" t="str">
        <f>Besoins!F14</f>
        <v>kg</v>
      </c>
    </row>
    <row r="25">
      <c r="A25"/>
      <c r="B25" t="str">
        <f>Besoins!B9</f>
        <v>farine de blé tamisée type 55</v>
      </c>
      <c r="C25" s="6">
        <f>Besoins!E9</f>
        <v>0.325</v>
      </c>
      <c r="D25" t="str">
        <f>Besoins!F9</f>
        <v>kg</v>
      </c>
    </row>
    <row r="26">
      <c r="A26" t="s" s="15">
        <v>86</v>
      </c>
      <c r="B26" t="str" s="12">
        <f>"[ÉTUVER] "&amp;Procedure!D7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26"/>
      <c r="D26"/>
    </row>
    <row r="27">
      <c r="A27"/>
      <c r="B27" t="str">
        <f>Besoins!B14</f>
        <v>Beurre de cuisine bloc 10 kg</v>
      </c>
      <c r="C27" s="6">
        <f>Besoins!E14</f>
        <v>0.325</v>
      </c>
      <c r="D27" t="str">
        <f>Besoins!F14</f>
        <v>kg</v>
      </c>
    </row>
    <row r="28">
      <c r="A28"/>
      <c r="B28" t="str">
        <f>Besoins!B9</f>
        <v>farine de blé tamisée type 55</v>
      </c>
      <c r="C28" s="6">
        <f>Besoins!E9</f>
        <v>0.325</v>
      </c>
      <c r="D28" t="str">
        <f>Besoins!F9</f>
        <v>kg</v>
      </c>
    </row>
    <row r="29">
      <c r="A29" t="s" s="15">
        <v>88</v>
      </c>
      <c r="B29" t="str" s="12">
        <f>"[RÉDUIRE] "&amp;Procedure!D8</f>
        <v>[RÉDUIRE] Cuire le roux blanc — Cuire très doucement à feu réduit sans arrêter de mélanger. Arrêter la cuisson lorsqu'il blanchit et devient mousseux — on dit alors qu'il « fleurit ».</v>
      </c>
      <c r="C29"/>
      <c r="D29"/>
    </row>
    <row r="30">
      <c r="A30"/>
      <c r="B30" t="str" s="16">
        <f>"ℹ "&amp;Procedure!E8</f>
        <v>ℹ</v>
      </c>
      <c r="C30"/>
      <c r="D30"/>
    </row>
    <row r="31">
      <c r="A31" t="s" s="15">
        <v>91</v>
      </c>
      <c r="B31" t="str" s="12">
        <f>"[REFROIDIR] "&amp;Procedure!D9</f>
        <v>[REFROIDIR] Refroidir rapidement — Retirer la sauteuse du feu. Si nécessaire, plonger le fond dans une plaque d'eau froide pour stopper la cuisson.</v>
      </c>
      <c r="C31"/>
      <c r="D31"/>
    </row>
    <row r="32">
      <c r="A32"/>
      <c r="B32"/>
      <c r="C32"/>
      <c r="D32"/>
    </row>
    <row r="33">
      <c r="A33" t="s" s="17">
        <v>92</v>
      </c>
      <c r="B33"/>
      <c r="C33"/>
      <c r="D33"/>
    </row>
  </sheetData>
  <sheetProtection sheet="1" formatRows="0" formatColumns="0"/>
  <mergeCells count="15">
    <mergeCell ref="A1:D1"/>
    <mergeCell ref="A2:D2"/>
    <mergeCell ref="A4:D4"/>
    <mergeCell ref="B5:D5"/>
    <mergeCell ref="B6:D6"/>
    <mergeCell ref="B12:D12"/>
    <mergeCell ref="A16:D16"/>
    <mergeCell ref="B17:D17"/>
    <mergeCell ref="A22:D22"/>
    <mergeCell ref="B23:D23"/>
    <mergeCell ref="B26:D26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2026-09-15T23:20:07Z</dcterms:created>
  <dc:title>SAUCE SUPRÊME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2026-09-15T23:20:07Z</dcterms:modified>
  <cp:revision>1</cp:revision>
</cp:coreProperties>
</file>