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<sst xmlns="http://schemas.openxmlformats.org/spreadsheetml/2006/main" count="58" uniqueCount="58">
  <si>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</si>
  <si>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</si>
  <si>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</si>
  <si>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</si>
  <si>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</si>
  <si>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</si>
  <si>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</si>
  <si>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</si>
  <si>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</si>
  <si>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</si>
  <si>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</si>
  <si>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</si>
  <si>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</si>
  <si>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</si>
  <si>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</si>
  <si>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</si>
  <si>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</si>
  <si>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</si>
  <si>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</si>
  <si>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</si>
  <si>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</si>
  <si>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</si>
  <si>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</si>
  <si>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</si>
  <si>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</si>
  <si>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</si>
  <si>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</si>
  <si>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</si>
  <si>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</si>
  <si>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</si>
  <si>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</si>
  <si>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</si>
  <si>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</si>
  <si>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</si>
  <si>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</si>
  <si>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</si>
  <si>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</si>
  <si>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</si>
  <si>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RIZ AU LAIT (école Lenôtre)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</si>
  <si>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</si>
  <si>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</si>
  <si>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</si>
  <si>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</si>
  <si>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</si>
  <si>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</si>
  <si>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</si>
  <si>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</si>
  <si>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RIZ</t>
  </si>
  <si>
    <t xml:space="preserve">    ↳ SEL</t>
  </si>
  <si>
    <t xml:space="preserve">    ↳ SUCRE (S2)</t>
  </si>
  <si>
    <t xml:space="preserve">    ↳ JAUNE D'OEUF (P) (conv.)</t>
  </si>
  <si>
    <t>conversion</t>
  </si>
  <si>
    <t xml:space="preserve">    ↳ ORANGE (P)</t>
  </si>
  <si>
    <t xml:space="preserve">        ↳ ORANGE</t>
  </si>
  <si>
    <t>Fiche technique — RIZ AU LAIT (école Lenôtre)</t>
  </si>
  <si>
    <t>RIZ AU LAIT (école Lenôtre)  00001094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</si>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</sst>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E7*0.6544641786</f>
        <v>0.327232</v>
      </c>
    </row>
    <row r="8">
      <c r="A8" t="s" s="8">
        <v>15</v>
      </c>
      <c r="B8" t="s">
        <v>16</v>
      </c>
      <c r="C8" t="s">
        <v>17</v>
      </c>
      <c r="D8" s="4">
        <v>2</v>
      </c>
      <c r="E8" s="6">
        <f>D8*$B$2</f>
        <v>2</v>
      </c>
      <c r="F8" t="s">
        <v>18</v>
      </c>
      <c r="G8" s="9">
        <f>E8*0.27</f>
        <v>0.54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9">
        <f>E9*2.355</f>
        <v>0.2355</v>
      </c>
    </row>
    <row r="10">
      <c r="A10" t="s" s="8">
        <v>22</v>
      </c>
      <c r="B10" t="s">
        <v>23</v>
      </c>
      <c r="C10" t="s">
        <v>24</v>
      </c>
      <c r="D10" s="4">
        <v>0.001</v>
      </c>
      <c r="E10" s="6">
        <f>D10*$B$2</f>
        <v>0.001</v>
      </c>
      <c r="F10" t="s">
        <v>3</v>
      </c>
      <c r="G10" s="9">
        <f>E10*0.186416</f>
        <v>0.000186</v>
      </c>
    </row>
    <row r="11">
      <c r="A11" t="s" s="8">
        <v>25</v>
      </c>
      <c r="B11" t="s">
        <v>26</v>
      </c>
      <c r="C11" t="s">
        <v>17</v>
      </c>
      <c r="D11" s="4">
        <v>0.72</v>
      </c>
      <c r="E11" s="6">
        <f>D11*$B$2</f>
        <v>0.72</v>
      </c>
      <c r="F11" t="s">
        <v>27</v>
      </c>
      <c r="G11" s="9">
        <f>E11*0.5999</f>
        <v>0.431928</v>
      </c>
    </row>
    <row r="12">
      <c r="A12" t="s" s="8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3</v>
      </c>
      <c r="G12" s="9">
        <f>E12*0.95</f>
        <v>0.095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'Besoins'!$B$2*0.72</f>
        <v>0.72</v>
      </c>
      <c r="E3" t="s">
        <v>27</v>
      </c>
    </row>
    <row r="4">
      <c r="A4">
        <v>1</v>
      </c>
      <c r="B4" t="s">
        <v>47</v>
      </c>
      <c r="C4" t="s">
        <v>46</v>
      </c>
      <c r="D4" s="6">
        <f>'Besoins'!$B$2*0.1</f>
        <v>0.1</v>
      </c>
      <c r="E4" t="s">
        <v>3</v>
      </c>
    </row>
    <row r="5">
      <c r="A5">
        <v>1</v>
      </c>
      <c r="B5" t="s">
        <v>48</v>
      </c>
      <c r="C5" t="s">
        <v>46</v>
      </c>
      <c r="D5" s="6">
        <f>'Besoins'!$B$2*0.001</f>
        <v>0.001</v>
      </c>
      <c r="E5" t="s">
        <v>3</v>
      </c>
    </row>
    <row r="6">
      <c r="A6">
        <v>1</v>
      </c>
      <c r="B6" t="s">
        <v>49</v>
      </c>
      <c r="C6" t="s">
        <v>46</v>
      </c>
      <c r="D6" s="6">
        <f>'Besoins'!$B$2*0.1</f>
        <v>0.1</v>
      </c>
      <c r="E6" t="s">
        <v>3</v>
      </c>
    </row>
    <row r="7">
      <c r="A7">
        <v>1</v>
      </c>
      <c r="B7" t="s">
        <v>50</v>
      </c>
      <c r="C7" t="s">
        <v>51</v>
      </c>
      <c r="D7" s="6">
        <f>'Besoins'!$B$2*4</f>
        <v>4</v>
      </c>
      <c r="E7" t="s">
        <v>18</v>
      </c>
    </row>
    <row r="8">
      <c r="A8">
        <v>1</v>
      </c>
      <c r="B8" t="s">
        <v>52</v>
      </c>
      <c r="C8" t="s">
        <v>44</v>
      </c>
      <c r="D8" s="6">
        <f>'Besoins'!$B$2*0.5</f>
        <v>0.5</v>
      </c>
      <c r="E8" t="s">
        <v>18</v>
      </c>
    </row>
    <row r="9">
      <c r="A9">
        <v>2</v>
      </c>
      <c r="B9" t="s">
        <v>53</v>
      </c>
      <c r="C9" t="s">
        <v>46</v>
      </c>
      <c r="D9" s="6">
        <f>'Besoins'!$B$2*0.5</f>
        <v>0.5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"00001094 · PAT.CREAMS · référence : "&amp;Besoins!B3&amp;" "&amp;Besoins!C3&amp;" · multiplicateur réglable sur la feuille ""Besoins"""</f>
        <v>00001094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2026-09-15T15:39:38Z</dcterms:created>
  <dc:title>RIZ AU LAIT (école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2026-09-15T15:39:38Z</dcterms:modified>
  <cp:revision>1</cp:revision>
</cp:coreProperties>
</file>