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<sst xmlns="http://schemas.openxmlformats.org/spreadsheetml/2006/main" count="86" uniqueCount="86">
  <si>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</si>
  <si>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</si>
  <si>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GRATINÉE À L'OIGNON</t>
  </si>
  <si>
    <t>Code</t>
  </si>
  <si>
    <t>GRO_CDC_044</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</si>
  <si>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</si>
  <si>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</si>
  <si>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</si>
  <si>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</si>
  <si>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</si>
  <si>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</si>
  <si>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</si>
  <si>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</si>
  <si>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</si>
  <si>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</si>
  <si>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</si>
  <si>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</si>
  <si>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</si>
  <si>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</si>
  <si>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</si>
  <si>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</si>
  <si>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</si>
  <si>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</si>
  <si>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</si>
  <si>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</si>
  <si>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</si>
  <si>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</si>
  <si>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</si>
  <si>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</si>
  <si>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</si>
  <si>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</si>
  <si>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00001894</t>
  </si>
  <si>
    <t>bouillon de boeuf</t>
  </si>
  <si>
    <t>Condiments et sauces</t>
  </si>
  <si>
    <t>EPI-POIVRE-NOIR</t>
  </si>
  <si>
    <t>Poivre noir moulu</t>
  </si>
  <si>
    <t>Épices en poudre et graines</t>
  </si>
  <si>
    <t>kg</t>
  </si>
  <si>
    <t>FAR-T55</t>
  </si>
  <si>
    <t>Farine de blé T55</t>
  </si>
  <si>
    <t>Farines de blé</t>
  </si>
  <si>
    <t>PAIN-RASSIS</t>
  </si>
  <si>
    <t>Pain rassis</t>
  </si>
  <si>
    <t>BEU-DOUX</t>
  </si>
  <si>
    <t>Beurre doux 82% MG plaquette</t>
  </si>
  <si>
    <t>Beurres et margarines</t>
  </si>
  <si>
    <t>RNM0200155</t>
  </si>
  <si>
    <t>EMMENTAL 1 kg rapé</t>
  </si>
  <si>
    <t>Fromages</t>
  </si>
  <si>
    <t>SEL-FIN</t>
  </si>
  <si>
    <t>Sel fin de cuisine</t>
  </si>
  <si>
    <t>Sels et condiments de base</t>
  </si>
  <si>
    <t>RNMS00780</t>
  </si>
  <si>
    <t>Oignons émincés surgelés</t>
  </si>
  <si>
    <t>Pommes de terre surgelées</t>
  </si>
  <si>
    <t>Total</t>
  </si>
  <si>
    <t>Niveau</t>
  </si>
  <si>
    <t>Composant</t>
  </si>
  <si>
    <t>Type</t>
  </si>
  <si>
    <t>Quantité (pour 100 pc)</t>
  </si>
  <si>
    <t>recette</t>
  </si>
  <si>
    <t>Potages collectivité</t>
  </si>
  <si>
    <t xml:space="preserve">    ↳ Oignons émincés surgelés</t>
  </si>
  <si>
    <t>matiere</t>
  </si>
  <si>
    <t xml:space="preserve">    ↳ Beurre doux 82% MG plaquette</t>
  </si>
  <si>
    <t xml:space="preserve">    ↳ Farine de blé T55</t>
  </si>
  <si>
    <t xml:space="preserve">    ↳ bouillon de boeuf</t>
  </si>
  <si>
    <t>lt</t>
  </si>
  <si>
    <t xml:space="preserve">    ↳ Sel fin de cuisine</t>
  </si>
  <si>
    <t xml:space="preserve">    ↳ Poivre noir moulu</t>
  </si>
  <si>
    <t xml:space="preserve">    ↳ Pain rassis</t>
  </si>
  <si>
    <t xml:space="preserve">    ↳ EMMENTAL 1 kg rapé</t>
  </si>
  <si>
    <t>Recette</t>
  </si>
  <si>
    <t>#</t>
  </si>
  <si>
    <t>Verbe</t>
  </si>
  <si>
    <t>Étape</t>
  </si>
  <si>
    <t>Précision technique</t>
  </si>
  <si>
    <t>Durée</t>
  </si>
  <si>
    <t>Servir - Servir la gratinee a l'oignon bien chaude.</t>
  </si>
  <si>
    <t>Fiche technique — GRATINÉE À L'OIGNON</t>
  </si>
  <si>
    <t>GRATINÉE À L'OIGNON  GRO_CDC_044</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</si>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</sst>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65.31205</v>
      </c>
    </row>
    <row r="12">
      <c r="A12" t="s" s="3">
        <v>16</v>
      </c>
      <c r="B12" s="4">
        <v>0.6531205</v>
      </c>
    </row>
    <row r="13">
      <c r="A13"/>
      <c r="B13"/>
    </row>
    <row r="14">
      <c r="A14" t="s" s="5">
        <v>17</v>
      </c>
      <c r="B14" t="s" s="5">
        <v>14</v>
      </c>
    </row>
    <row r="15">
      <c r="A15" t="s" s="5">
        <v>18</v>
      </c>
      <c r="B15" s="6">
        <v>65.31205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25</v>
      </c>
      <c r="E7" s="11">
        <f>D7*$B$2</f>
        <v>25</v>
      </c>
      <c r="F7" t="s">
        <v>24</v>
      </c>
      <c r="G7" s="4">
        <f>E7*0</f>
        <v>0</v>
      </c>
    </row>
    <row r="8">
      <c r="A8" t="s">
        <v>34</v>
      </c>
      <c r="B8" t="s">
        <v>35</v>
      </c>
      <c r="C8" t="s">
        <v>36</v>
      </c>
      <c r="D8" s="9">
        <v>0.015</v>
      </c>
      <c r="E8" s="11">
        <f>D8*$B$2</f>
        <v>0.015</v>
      </c>
      <c r="F8" t="s">
        <v>37</v>
      </c>
      <c r="G8" s="4">
        <f>E8*12.5</f>
        <v>0.1875</v>
      </c>
    </row>
    <row r="9">
      <c r="A9" t="s">
        <v>38</v>
      </c>
      <c r="B9" t="s">
        <v>39</v>
      </c>
      <c r="C9" t="s">
        <v>40</v>
      </c>
      <c r="D9" s="9">
        <v>0.4</v>
      </c>
      <c r="E9" s="11">
        <f>D9*$B$2</f>
        <v>0.4</v>
      </c>
      <c r="F9" t="s">
        <v>37</v>
      </c>
      <c r="G9" s="4">
        <f>E9*0.56</f>
        <v>0.224</v>
      </c>
    </row>
    <row r="10">
      <c r="A10" t="s">
        <v>41</v>
      </c>
      <c r="B10" t="s">
        <v>42</v>
      </c>
      <c r="C10" t="s">
        <v>40</v>
      </c>
      <c r="D10" s="9">
        <v>5</v>
      </c>
      <c r="E10" s="11">
        <f>D10*$B$2</f>
        <v>5</v>
      </c>
      <c r="F10" t="s">
        <v>37</v>
      </c>
      <c r="G10" s="4">
        <f>E10*1.5</f>
        <v>7.5</v>
      </c>
    </row>
    <row r="11">
      <c r="A11" t="s">
        <v>43</v>
      </c>
      <c r="B11" t="s">
        <v>44</v>
      </c>
      <c r="C11" t="s">
        <v>45</v>
      </c>
      <c r="D11" s="9">
        <v>0.75</v>
      </c>
      <c r="E11" s="11">
        <f>D11*$B$2</f>
        <v>0.75</v>
      </c>
      <c r="F11" t="s">
        <v>37</v>
      </c>
      <c r="G11" s="4">
        <f>E11*5.2</f>
        <v>3.9</v>
      </c>
    </row>
    <row r="12">
      <c r="A12" t="s">
        <v>46</v>
      </c>
      <c r="B12" t="s">
        <v>47</v>
      </c>
      <c r="C12" t="s">
        <v>48</v>
      </c>
      <c r="D12" s="9">
        <v>3</v>
      </c>
      <c r="E12" s="11">
        <f>D12*$B$2</f>
        <v>3</v>
      </c>
      <c r="F12" t="s">
        <v>37</v>
      </c>
      <c r="G12" s="4">
        <f>E12*8.1</f>
        <v>24.3</v>
      </c>
    </row>
    <row r="13">
      <c r="A13" t="s">
        <v>49</v>
      </c>
      <c r="B13" t="s">
        <v>50</v>
      </c>
      <c r="C13" t="s">
        <v>51</v>
      </c>
      <c r="D13" s="9">
        <v>0.073</v>
      </c>
      <c r="E13" s="11">
        <f>D13*$B$2</f>
        <v>0.073</v>
      </c>
      <c r="F13" t="s">
        <v>37</v>
      </c>
      <c r="G13" s="4">
        <f>E13*0.35</f>
        <v>0.02555</v>
      </c>
    </row>
    <row r="14">
      <c r="A14" t="s">
        <v>52</v>
      </c>
      <c r="B14" t="s">
        <v>53</v>
      </c>
      <c r="C14" t="s">
        <v>54</v>
      </c>
      <c r="D14" s="9">
        <v>7.5</v>
      </c>
      <c r="E14" s="11">
        <f>D14*$B$2</f>
        <v>7.5</v>
      </c>
      <c r="F14" t="s">
        <v>37</v>
      </c>
      <c r="G14" s="4">
        <f>E14*3.89</f>
        <v>29.175</v>
      </c>
    </row>
    <row r="15">
      <c r="A15"/>
      <c r="B15"/>
      <c r="C15"/>
      <c r="D15"/>
      <c r="E15"/>
      <c r="F15" t="s" s="3">
        <v>55</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29</v>
      </c>
      <c r="F1" t="s" s="2">
        <v>5</v>
      </c>
    </row>
    <row r="2">
      <c r="A2">
        <v>0</v>
      </c>
      <c r="B2" t="s">
        <v>2</v>
      </c>
      <c r="C2" t="s">
        <v>60</v>
      </c>
      <c r="D2" s="11">
        <v>100</v>
      </c>
      <c r="E2" t="s">
        <v>24</v>
      </c>
      <c r="F2" t="s">
        <v>61</v>
      </c>
    </row>
    <row r="3">
      <c r="A3">
        <v>1</v>
      </c>
      <c r="B3" t="s">
        <v>62</v>
      </c>
      <c r="C3" t="s">
        <v>63</v>
      </c>
      <c r="D3" s="11">
        <v>7.5</v>
      </c>
      <c r="E3" t="s">
        <v>37</v>
      </c>
      <c r="F3" t="s">
        <v>54</v>
      </c>
    </row>
    <row r="4">
      <c r="A4">
        <v>1</v>
      </c>
      <c r="B4" t="s">
        <v>64</v>
      </c>
      <c r="C4" t="s">
        <v>63</v>
      </c>
      <c r="D4" s="11">
        <v>0.75</v>
      </c>
      <c r="E4" t="s">
        <v>37</v>
      </c>
      <c r="F4" t="s">
        <v>45</v>
      </c>
    </row>
    <row r="5">
      <c r="A5">
        <v>1</v>
      </c>
      <c r="B5" t="s">
        <v>65</v>
      </c>
      <c r="C5" t="s">
        <v>63</v>
      </c>
      <c r="D5" s="11">
        <v>0.4</v>
      </c>
      <c r="E5" t="s">
        <v>37</v>
      </c>
      <c r="F5" t="s">
        <v>40</v>
      </c>
    </row>
    <row r="6">
      <c r="A6">
        <v>1</v>
      </c>
      <c r="B6" t="s">
        <v>66</v>
      </c>
      <c r="C6" t="s">
        <v>63</v>
      </c>
      <c r="D6" s="11">
        <v>25</v>
      </c>
      <c r="E6" t="s">
        <v>67</v>
      </c>
      <c r="F6" t="s">
        <v>33</v>
      </c>
    </row>
    <row r="7">
      <c r="A7">
        <v>1</v>
      </c>
      <c r="B7" t="s">
        <v>68</v>
      </c>
      <c r="C7" t="s">
        <v>63</v>
      </c>
      <c r="D7" s="11">
        <v>0.073</v>
      </c>
      <c r="E7" t="s">
        <v>37</v>
      </c>
      <c r="F7" t="s">
        <v>51</v>
      </c>
    </row>
    <row r="8">
      <c r="A8">
        <v>1</v>
      </c>
      <c r="B8" t="s">
        <v>69</v>
      </c>
      <c r="C8" t="s">
        <v>63</v>
      </c>
      <c r="D8" s="11">
        <v>0.015</v>
      </c>
      <c r="E8" t="s">
        <v>37</v>
      </c>
      <c r="F8" t="s">
        <v>36</v>
      </c>
    </row>
    <row r="9">
      <c r="A9">
        <v>1</v>
      </c>
      <c r="B9" t="s">
        <v>70</v>
      </c>
      <c r="C9" t="s">
        <v>63</v>
      </c>
      <c r="D9" s="11">
        <v>5</v>
      </c>
      <c r="E9" t="s">
        <v>24</v>
      </c>
      <c r="F9" t="s">
        <v>40</v>
      </c>
    </row>
    <row r="10">
      <c r="A10">
        <v>1</v>
      </c>
      <c r="B10" t="s">
        <v>71</v>
      </c>
      <c r="C10" t="s">
        <v>63</v>
      </c>
      <c r="D10" s="11">
        <v>3</v>
      </c>
      <c r="E10" t="s">
        <v>37</v>
      </c>
      <c r="F10"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oignons emincés. Reserver. Prechauffer le four a +175C. Trancher le pain en rondelles. Deposer sur des grilles de cuisson. Etager les grilles sur l'echelle du four. Enfourner et toaster le pain. Reserver dans un bac GN. Deconditionner l'emmenthal. Reserver au froid dans une calotte.</t>
        </is>
      </c>
      <c r="E3" t="s" s="14"/>
      <c r="F3"/>
    </row>
    <row r="4">
      <c r="A4" t="s">
        <v>2</v>
      </c>
      <c r="B4">
        <v>3</v>
      </c>
      <c r="C4"/>
      <c r="D4" t="inlineStr" s="14">
        <is>
          <t>Marquer la cuisson de la gratinee - Dans un rondeau, faire revenir les oignons emincés au beurre pour les colorer legerement. Ajouter la farine. Remuer avec une spatule. Faire blondir la farine. Mouiller avec 25 litres d'eau. Porter a ebullition. Realiser le bouillon de boeuf a partir de l'eau de mouillement, en ajoutant le fond dehydrate. Saler et poivrer. Laisser cuire environ 30 minutes. Rectifier l'assaisonnement. Maintenir au chaud en attente de finition.</t>
        </is>
      </c>
      <c r="E4" t="s" s="14"/>
      <c r="F4"/>
    </row>
    <row r="5">
      <c r="A5" t="s">
        <v>2</v>
      </c>
      <c r="B5">
        <v>4</v>
      </c>
      <c r="C5"/>
      <c r="D5" t="inlineStr" s="14">
        <is>
          <t>Dresser les bols de gratinee - Ranger sur des grilles de cuisson, des bols pour faciliter leur enfournement. Deposer dans chaque bol, 3 a 4 rondelles de pain toastees. Verser la soupe sur les rondelles de pain. Saupoudrer d'emmenthal rape. Etager les grilles chargees de bols de soupe. Gratiner.</t>
        </is>
      </c>
      <c r="E5" t="s" s="14"/>
      <c r="F5"/>
    </row>
    <row r="6">
      <c r="A6" t="s">
        <v>2</v>
      </c>
      <c r="B6">
        <v>5</v>
      </c>
      <c r="C6"/>
      <c r="D6" t="s" s="14">
        <v>78</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1"/>
  <cols>
    <col min="1" max="1" width="22" customWidth="1"/>
    <col min="2" max="2" width="52" customWidth="1"/>
    <col min="3" max="3" width="14" customWidth="1"/>
    <col min="4" max="4" width="10" customWidth="1"/>
  </cols>
  <sheetData>
    <row r="1" customHeight="1" ht="24">
      <c r="A1" t="s" s="7">
        <v>79</v>
      </c>
      <c r="B1"/>
      <c r="C1"/>
      <c r="D1"/>
    </row>
    <row r="2">
      <c r="A2" t="str" s="15">
        <f>"GRO_CDC_044 · GRO.POTAGES · référence : "&amp;Besoins!B3&amp;" "&amp;Besoins!C3&amp;" · multiplicateur réglable sur la feuille ""Besoins"""</f>
        <v>GRO_CDC_044 · GRO.POTAGES · référence : 100 pc · multiplicateur réglable sur la feuille </v>
      </c>
      <c r="B2"/>
      <c r="C2"/>
      <c r="D2"/>
    </row>
    <row r="3">
      <c r="A3"/>
      <c r="B3"/>
      <c r="C3"/>
      <c r="D3"/>
    </row>
    <row r="4">
      <c r="A4" t="s" s="16">
        <v>80</v>
      </c>
      <c r="B4"/>
      <c r="C4"/>
      <c r="D4"/>
    </row>
    <row r="5">
      <c r="A5" t="s" s="17">
        <v>81</v>
      </c>
      <c r="B5" t="str" s="14">
        <f>Procedure!D2</f>
        <v>Mise en place du poste de travail - Verifier les D.L.C., peser les denrees, selectionner le materiel necessaire. Laver et desinfecter le materiel et le poste de travail en suivant les protocoles.</v>
      </c>
      <c r="C5"/>
      <c r="D5"/>
    </row>
    <row r="6">
      <c r="A6" t="s" s="17">
        <v>82</v>
      </c>
      <c r="B6" t="str" s="14">
        <f>Procedure!D3</f>
        <v>Preparations preliminaires - Deconditionner les oignons emincés. Reserver. Prechauffer le four a +175C. Trancher le pain en rondelles. Deposer sur des grilles de cuisson. Etager les grilles sur l'echelle du four. Enfourner et toaster le pain. Reserver dans un bac GN. Deconditionner l'emmenthal. Reserver au froid dans une calotte.</v>
      </c>
      <c r="C6"/>
      <c r="D6"/>
    </row>
    <row r="7">
      <c r="A7"/>
      <c r="B7" t="str">
        <f>Besoins!B14</f>
        <v>Oignons émincés surgelés</v>
      </c>
      <c r="C7" s="11">
        <f>Besoins!E14</f>
        <v>7.5</v>
      </c>
      <c r="D7" t="str">
        <f>Besoins!F14</f>
        <v>kg</v>
      </c>
    </row>
    <row r="8">
      <c r="A8"/>
      <c r="B8" t="str">
        <f>Besoins!B10</f>
        <v>Pain rassis</v>
      </c>
      <c r="C8" s="11">
        <f>Besoins!E10</f>
        <v>5</v>
      </c>
      <c r="D8" t="str">
        <f>Besoins!F10</f>
        <v>pc</v>
      </c>
    </row>
    <row r="9">
      <c r="A9"/>
      <c r="B9" t="str">
        <f>Besoins!B12</f>
        <v>EMMENTAL 1 kg rapé</v>
      </c>
      <c r="C9" s="11">
        <f>Besoins!E12</f>
        <v>3</v>
      </c>
      <c r="D9" t="str">
        <f>Besoins!F12</f>
        <v>kg</v>
      </c>
    </row>
    <row r="10">
      <c r="A10" t="s" s="17">
        <v>83</v>
      </c>
      <c r="B10" t="str" s="14">
        <f>Procedure!D4</f>
        <v>Marquer la cuisson de la gratinee - Dans un rondeau, faire revenir les oignons emincés au beurre pour les colorer legerement. Ajouter la farine. Remuer avec une spatule. Faire blondir la farine. Mouiller avec 25 litres d'eau. Porter a ebullition. Realiser le bouillon de boeuf a partir de l'eau de mouillement, en ajoutant le fond dehydrate. Saler et poivrer. Laisser cuire environ 30 minutes. Rectifier l'assaisonnement. Maintenir au chaud en attente de finition.</v>
      </c>
      <c r="C10"/>
      <c r="D10"/>
    </row>
    <row r="11">
      <c r="A11"/>
      <c r="B11" t="str">
        <f>Besoins!B14</f>
        <v>Oignons émincés surgelés</v>
      </c>
      <c r="C11" s="11">
        <f>Besoins!E14</f>
        <v>7.5</v>
      </c>
      <c r="D11" t="str">
        <f>Besoins!F14</f>
        <v>kg</v>
      </c>
    </row>
    <row r="12">
      <c r="A12"/>
      <c r="B12" t="str">
        <f>Besoins!B11</f>
        <v>Beurre doux 82% MG plaquette</v>
      </c>
      <c r="C12" s="11">
        <f>Besoins!E11</f>
        <v>0.75</v>
      </c>
      <c r="D12" t="str">
        <f>Besoins!F11</f>
        <v>kg</v>
      </c>
    </row>
    <row r="13">
      <c r="A13"/>
      <c r="B13" t="str">
        <f>Besoins!B9</f>
        <v>Farine de blé T55</v>
      </c>
      <c r="C13" s="11">
        <f>Besoins!E9</f>
        <v>0.4</v>
      </c>
      <c r="D13" t="str">
        <f>Besoins!F9</f>
        <v>kg</v>
      </c>
    </row>
    <row r="14">
      <c r="A14"/>
      <c r="B14" t="str">
        <f>Besoins!B7</f>
        <v>bouillon de boeuf</v>
      </c>
      <c r="C14" s="11">
        <f>Besoins!E7</f>
        <v>25</v>
      </c>
      <c r="D14" t="str">
        <f>Besoins!F7</f>
        <v>lt</v>
      </c>
    </row>
    <row r="15">
      <c r="A15"/>
      <c r="B15" t="str">
        <f>Besoins!B13</f>
        <v>Sel fin de cuisine</v>
      </c>
      <c r="C15" s="11">
        <f>Besoins!E13</f>
        <v>0.073</v>
      </c>
      <c r="D15" t="str">
        <f>Besoins!F13</f>
        <v>kg</v>
      </c>
    </row>
    <row r="16">
      <c r="A16"/>
      <c r="B16" t="str">
        <f>Besoins!B8</f>
        <v>Poivre noir moulu</v>
      </c>
      <c r="C16" s="11">
        <f>Besoins!E8</f>
        <v>0.015</v>
      </c>
      <c r="D16" t="str">
        <f>Besoins!F8</f>
        <v>kg</v>
      </c>
    </row>
    <row r="17">
      <c r="A17" t="s" s="17">
        <v>84</v>
      </c>
      <c r="B17" t="str" s="14">
        <f>Procedure!D5</f>
        <v>Dresser les bols de gratinee - Ranger sur des grilles de cuisson, des bols pour faciliter leur enfournement. Deposer dans chaque bol, 3 a 4 rondelles de pain toastees. Verser la soupe sur les rondelles de pain. Saupoudrer d'emmenthal rape. Etager les grilles chargees de bols de soupe. Gratiner.</v>
      </c>
      <c r="C17"/>
      <c r="D17"/>
    </row>
    <row r="18">
      <c r="A18"/>
      <c r="B18" t="str">
        <f>Besoins!B10</f>
        <v>Pain rassis</v>
      </c>
      <c r="C18" s="11">
        <f>Besoins!E10</f>
        <v>5</v>
      </c>
      <c r="D18" t="str">
        <f>Besoins!F10</f>
        <v>pc</v>
      </c>
    </row>
    <row r="19">
      <c r="A19" t="s" s="17">
        <v>85</v>
      </c>
      <c r="B19" t="str" s="14">
        <f>Procedure!D6</f>
        <v>Servir - Servir la gratinee a l'oignon bien chaude.</v>
      </c>
      <c r="C19"/>
      <c r="D19"/>
    </row>
    <row r="20">
      <c r="A20"/>
      <c r="B20"/>
      <c r="C20"/>
      <c r="D20"/>
    </row>
    <row r="21">
      <c r="A21" t="s" s="18">
        <v>21</v>
      </c>
      <c r="B21"/>
      <c r="C21"/>
      <c r="D21"/>
    </row>
  </sheetData>
  <sheetProtection sheet="1" formatRows="0" formatColumns="0"/>
  <mergeCells count="9">
    <mergeCell ref="A1:D1"/>
    <mergeCell ref="A2:D2"/>
    <mergeCell ref="A4:D4"/>
    <mergeCell ref="B5:D5"/>
    <mergeCell ref="B6:D6"/>
    <mergeCell ref="B10:D10"/>
    <mergeCell ref="B17:D17"/>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2026-09-16T00:05:13Z</dcterms:created>
  <dc:title>GRATINÉE À L'OIGNON</dc:title>
  <dc:subject/>
  <dc:creator>CUIS.web</dc:creator>
  <cp:lastModifiedBy/>
  <cp:keywords/>
  <dc:description>Export automatique — moteur récursif d'origine : Bernard Vandendaele</dc:description>
  <cp:category/>
  <dc:language>en-US</dc:language>
  <dcterms:modified xsi:type="dcterms:W3CDTF">2026-09-16T00:05:13Z</dcterms:modified>
  <cp:revision>1</cp:revision>
</cp:coreProperties>
</file>