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<sst xmlns="http://schemas.openxmlformats.org/spreadsheetml/2006/main" count="99" uniqueCount="99">
  <si>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</si>
  <si>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</si>
  <si>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BROUILLADE D'ŒUFS FORESTIÈRE</t>
  </si>
  <si>
    <t>Code</t>
  </si>
  <si>
    <t>GRO_CDC_048</t>
  </si>
  <si>
    <t>Classe</t>
  </si>
  <si>
    <t>Oeufs collectivité (GRO.OEUFS)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</si>
  <si>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</si>
  <si>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</si>
  <si>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</si>
  <si>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</si>
  <si>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</si>
  <si>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</si>
  <si>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</si>
  <si>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</si>
  <si>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</si>
  <si>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</si>
  <si>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</si>
  <si>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</si>
  <si>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</si>
  <si>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</si>
  <si>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03:08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</si>
  <si>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</si>
  <si>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</si>
  <si>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</si>
  <si>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</si>
  <si>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</si>
  <si>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</si>
  <si>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</si>
  <si>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</si>
  <si>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</si>
  <si>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</si>
  <si>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</si>
  <si>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</si>
  <si>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</si>
  <si>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</si>
  <si>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</si>
  <si>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</si>
  <si>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</si>
  <si>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</si>
  <si>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</si>
  <si>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</si>
  <si>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</si>
  <si>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</si>
  <si>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</si>
  <si>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</si>
  <si>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RNM6520160</t>
  </si>
  <si>
    <t>PERSIL simple France botte</t>
  </si>
  <si>
    <t>Légumes</t>
  </si>
  <si>
    <t>bte</t>
  </si>
  <si>
    <t>00000047</t>
  </si>
  <si>
    <t>OEUF A3 (PRIX)</t>
  </si>
  <si>
    <t>Oeufs entiers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</si>
  <si>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</si>
  <si>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</si>
  <si>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</si>
  <si>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</si>
  <si>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</si>
  <si>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</si>
  <si>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GARNFOR-SURG</t>
  </si>
  <si>
    <t>Melange forestier surgele</t>
  </si>
  <si>
    <t>Total</t>
  </si>
  <si>
    <t>Niveau</t>
  </si>
  <si>
    <t>Composant</t>
  </si>
  <si>
    <t>Type</t>
  </si>
  <si>
    <t>Quantité (pour 100 pc)</t>
  </si>
  <si>
    <t>recette</t>
  </si>
  <si>
    <t>Oeufs collectivité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</si>
  <si>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</si>
  <si>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</si>
  <si>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</si>
  <si>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</si>
  <si>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</si>
  <si>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Melange forestier surgele</t>
  </si>
  <si>
    <t xml:space="preserve">    ↳ Crème fraîche liquide 15% MG allégée</t>
  </si>
  <si>
    <t xml:space="preserve">    ↳ Ail haché IQF</t>
  </si>
  <si>
    <t xml:space="preserve">    ↳ PERSIL PLAT (KG)</t>
  </si>
  <si>
    <t>Conversions diverses</t>
  </si>
  <si>
    <t xml:space="preserve">        ↳ PERSIL simple France botte</t>
  </si>
  <si>
    <t xml:space="preserve">    ↳ Sel fin de cuisine</t>
  </si>
  <si>
    <t xml:space="preserve">    ↳ Poivre noir moulu</t>
  </si>
  <si>
    <t xml:space="preserve">    ↳ Huile de tournesol raffinée vrac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</si>
  <si>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</si>
  <si>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</si>
  <si>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</si>
  <si>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</si>
  <si>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</si>
  <si>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</si>
  <si>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</si>
  <si>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Dresser et servir — Servir à l'assiette à la louche à bec ; accompagner de pommes sautées ou rissolées, de pâtes, d'épinards sautés, d'un gratin de légumes…</t>
  </si>
  <si>
    <t>Fiche technique — BROUILLADE D'ŒUFS FORESTIÈRE</t>
  </si>
  <si>
    <t>BROUILLADE D'ŒUFS FORESTIÈRE  GRO_CDC_048</t>
  </si>
  <si>
    <t>1.</t>
  </si>
  <si>
    <t>2.</t>
  </si>
  <si>
    <t xml:space="preserve">    OEUF (P) (conv.)</t>
  </si>
  <si>
    <t xml:space="preserve">    PERSIL PLAT (KG)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</si>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</sst>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81.12825</v>
      </c>
    </row>
    <row r="12">
      <c r="A12" t="s" s="3">
        <v>17</v>
      </c>
      <c r="B12" s="4">
        <v>0.8112825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81.12825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0.012</v>
      </c>
      <c r="E7" s="11">
        <f>D7*$B$2</f>
        <v>0.012</v>
      </c>
      <c r="F7" t="s">
        <v>35</v>
      </c>
      <c r="G7" s="4">
        <f>E7*12.5</f>
        <v>0.15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E8*1.05</f>
        <v>1.05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35</v>
      </c>
      <c r="G9" s="4">
        <f>E9*5.2</f>
        <v>2.6</v>
      </c>
    </row>
    <row r="10">
      <c r="A10" t="s">
        <v>43</v>
      </c>
      <c r="B10" t="s">
        <v>44</v>
      </c>
      <c r="C10" t="s">
        <v>45</v>
      </c>
      <c r="D10" s="9">
        <v>3</v>
      </c>
      <c r="E10" s="11">
        <f>D10*$B$2</f>
        <v>3</v>
      </c>
      <c r="F10" t="s">
        <v>39</v>
      </c>
      <c r="G10" s="4">
        <f>E10*2.2</f>
        <v>6.6</v>
      </c>
    </row>
    <row r="11">
      <c r="A11" t="s">
        <v>46</v>
      </c>
      <c r="B11" t="s">
        <v>47</v>
      </c>
      <c r="C11" t="s">
        <v>48</v>
      </c>
      <c r="D11" s="9">
        <v>3</v>
      </c>
      <c r="E11" s="11">
        <f>D11*$B$2</f>
        <v>3</v>
      </c>
      <c r="F11" t="s">
        <v>49</v>
      </c>
      <c r="G11" s="4">
        <f>E11*0.45</f>
        <v>1.35</v>
      </c>
    </row>
    <row r="12">
      <c r="A12" t="s" s="12">
        <v>50</v>
      </c>
      <c r="B12" t="s">
        <v>51</v>
      </c>
      <c r="C12" t="s">
        <v>52</v>
      </c>
      <c r="D12" s="9">
        <v>250</v>
      </c>
      <c r="E12" s="11">
        <f>D12*$B$2</f>
        <v>250</v>
      </c>
      <c r="F12" t="s">
        <v>25</v>
      </c>
      <c r="G12" s="4">
        <f>E12*0.27</f>
        <v>67.5</v>
      </c>
    </row>
    <row r="13">
      <c r="A13" t="s">
        <v>53</v>
      </c>
      <c r="B13" t="s">
        <v>54</v>
      </c>
      <c r="C13" t="s">
        <v>55</v>
      </c>
      <c r="D13" s="9">
        <v>0.075</v>
      </c>
      <c r="E13" s="11">
        <f>D13*$B$2</f>
        <v>0.075</v>
      </c>
      <c r="F13" t="s">
        <v>35</v>
      </c>
      <c r="G13" s="4">
        <f>E13*0.35</f>
        <v>0.02625</v>
      </c>
    </row>
    <row r="14">
      <c r="A14" t="s">
        <v>56</v>
      </c>
      <c r="B14" t="s">
        <v>57</v>
      </c>
      <c r="C14" t="s">
        <v>58</v>
      </c>
      <c r="D14" s="9">
        <v>0.2</v>
      </c>
      <c r="E14" s="11">
        <f>D14*$B$2</f>
        <v>0.2</v>
      </c>
      <c r="F14" t="s">
        <v>35</v>
      </c>
      <c r="G14" s="4">
        <f>E14*9.26</f>
        <v>1.852</v>
      </c>
    </row>
    <row r="15">
      <c r="A15" t="s">
        <v>59</v>
      </c>
      <c r="B15" t="s">
        <v>60</v>
      </c>
      <c r="C15" t="s">
        <v>58</v>
      </c>
      <c r="D15" s="9">
        <v>5</v>
      </c>
      <c r="E15" s="11">
        <f>D15*$B$2</f>
        <v>5</v>
      </c>
      <c r="F15" t="s">
        <v>35</v>
      </c>
      <c r="G15" s="4">
        <f>E15*0</f>
        <v>0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250</v>
      </c>
      <c r="E3" t="s">
        <v>25</v>
      </c>
      <c r="F3" t="s">
        <v>69</v>
      </c>
    </row>
    <row r="4">
      <c r="A4">
        <v>2</v>
      </c>
      <c r="B4" t="s">
        <v>70</v>
      </c>
      <c r="C4" t="s">
        <v>66</v>
      </c>
      <c r="D4" s="11">
        <v>13.75</v>
      </c>
      <c r="E4" t="s">
        <v>39</v>
      </c>
      <c r="F4" t="s">
        <v>69</v>
      </c>
    </row>
    <row r="5">
      <c r="A5">
        <v>3</v>
      </c>
      <c r="B5" t="s">
        <v>71</v>
      </c>
      <c r="C5" t="s">
        <v>72</v>
      </c>
      <c r="D5" s="11">
        <v>250</v>
      </c>
      <c r="E5" t="s">
        <v>25</v>
      </c>
      <c r="F5" t="s">
        <v>52</v>
      </c>
    </row>
    <row r="6">
      <c r="A6">
        <v>1</v>
      </c>
      <c r="B6" t="s">
        <v>73</v>
      </c>
      <c r="C6" t="s">
        <v>72</v>
      </c>
      <c r="D6" s="11">
        <v>5</v>
      </c>
      <c r="E6" t="s">
        <v>35</v>
      </c>
      <c r="F6" t="s">
        <v>58</v>
      </c>
    </row>
    <row r="7">
      <c r="A7">
        <v>1</v>
      </c>
      <c r="B7" t="s">
        <v>74</v>
      </c>
      <c r="C7" t="s">
        <v>72</v>
      </c>
      <c r="D7" s="11">
        <v>3</v>
      </c>
      <c r="E7" t="s">
        <v>39</v>
      </c>
      <c r="F7" t="s">
        <v>45</v>
      </c>
    </row>
    <row r="8">
      <c r="A8">
        <v>1</v>
      </c>
      <c r="B8" t="s">
        <v>75</v>
      </c>
      <c r="C8" t="s">
        <v>72</v>
      </c>
      <c r="D8" s="11">
        <v>0.2</v>
      </c>
      <c r="E8" t="s">
        <v>35</v>
      </c>
      <c r="F8" t="s">
        <v>58</v>
      </c>
    </row>
    <row r="9">
      <c r="A9">
        <v>1</v>
      </c>
      <c r="B9" t="s">
        <v>76</v>
      </c>
      <c r="C9" t="s">
        <v>66</v>
      </c>
      <c r="D9" s="11">
        <v>0.3</v>
      </c>
      <c r="E9" t="s">
        <v>35</v>
      </c>
      <c r="F9" t="s">
        <v>77</v>
      </c>
    </row>
    <row r="10">
      <c r="A10">
        <v>2</v>
      </c>
      <c r="B10" t="s">
        <v>78</v>
      </c>
      <c r="C10" t="s">
        <v>72</v>
      </c>
      <c r="D10" s="11">
        <v>3</v>
      </c>
      <c r="E10" t="s">
        <v>49</v>
      </c>
      <c r="F10" t="s">
        <v>48</v>
      </c>
    </row>
    <row r="11">
      <c r="A11">
        <v>1</v>
      </c>
      <c r="B11" t="s">
        <v>79</v>
      </c>
      <c r="C11" t="s">
        <v>72</v>
      </c>
      <c r="D11" s="11">
        <v>0.075</v>
      </c>
      <c r="E11" t="s">
        <v>35</v>
      </c>
      <c r="F11" t="s">
        <v>55</v>
      </c>
    </row>
    <row r="12">
      <c r="A12">
        <v>1</v>
      </c>
      <c r="B12" t="s">
        <v>80</v>
      </c>
      <c r="C12" t="s">
        <v>72</v>
      </c>
      <c r="D12" s="11">
        <v>0.012</v>
      </c>
      <c r="E12" t="s">
        <v>35</v>
      </c>
      <c r="F12" t="s">
        <v>34</v>
      </c>
    </row>
    <row r="13">
      <c r="A13">
        <v>1</v>
      </c>
      <c r="B13" t="s">
        <v>81</v>
      </c>
      <c r="C13" t="s">
        <v>72</v>
      </c>
      <c r="D13" s="11">
        <v>1</v>
      </c>
      <c r="E13" t="s">
        <v>39</v>
      </c>
      <c r="F13" t="s">
        <v>38</v>
      </c>
    </row>
    <row r="14">
      <c r="A14">
        <v>1</v>
      </c>
      <c r="B14" t="s">
        <v>82</v>
      </c>
      <c r="C14" t="s">
        <v>72</v>
      </c>
      <c r="D14" s="11">
        <v>0.5</v>
      </c>
      <c r="E14" t="s">
        <v>35</v>
      </c>
      <c r="F14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les champignons (boîtes : égoutter en bac GN 1/1 H 100 perforé doublé d'un bac plein) ; réserver au froid. Laver, désinfecter et hacher le persil au cutter ; y ajouter l'ail et hacher l'ensemble ; réserver la persillade au froid. Mettre les œufs dans la cuve du batteur ; saler, poivrer, mélanger au fouet ;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Préparer les champignons — En rondeau ou sauteuse, à l'huile et au beurre, faire sauter vivement les champignons ; saler, poivrer ; ajouter la persillade ; rectifier l'assaisonnement. Débarrasser en bac GN 1/1 H 100, couvrir, garder au chaud.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Cuire la brouillade — Préchauffer la sauteuse ; huiler et beurrer le fond. Verser la quantité d'œufs adaptée à la surface ; à la spatule à bout carré, racler vivement le fond pour faire coaguler la masse ; réduire le feu sans surcuire. Encore baveuse, ajouter une partie de la crème (arrête la cuisson, évite le verdissement, donne le moelleux) ; fouetter pour une brouillade fine. Ajouter délicatement les champignons. Respecter la procédure de fin de cuisson ; débarrasser en bac GN 1/1 H 100, couvrir ; maintenir à + 63 °C à cœur.</t>
        </is>
      </c>
      <c r="E5" t="s" s="14"/>
      <c r="F5"/>
    </row>
    <row r="6">
      <c r="A6" t="s">
        <v>2</v>
      </c>
      <c r="B6">
        <v>5</v>
      </c>
      <c r="C6"/>
      <c r="D6" t="s" s="14">
        <v>89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5">
        <f>"GRO_CDC_048 · GRO.OEUFS · référence : "&amp;Besoins!B3&amp;" "&amp;Besoins!C3&amp;" · multiplicateur réglable sur la feuille ""Besoins"""</f>
        <v>GRO_CDC_048 · GRO.OEUFS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93</v>
      </c>
      <c r="B6" t="str" s="14">
        <f>Procedure!D3</f>
        <v>Préparations préliminaires — Déconditionner les champignons (boîtes : égoutter en bac GN 1/1 H 100 perforé doublé d'un bac plein) ; réserver au froid. Laver, désinfecter et hacher le persil au cutter ; y ajouter l'ail et hacher l'ensemble ; réserver la persillade au froid. Mettre les œufs dans la cuve du batteur ; saler, poivrer, mélanger au fouet ; réserver au froid.</v>
      </c>
      <c r="C6"/>
      <c r="D6"/>
    </row>
    <row r="7">
      <c r="A7"/>
      <c r="B7" t="s">
        <v>94</v>
      </c>
      <c r="C7" s="11">
        <f>'Besoins'!$B$2*250</f>
        <v>250</v>
      </c>
      <c r="D7" t="s">
        <v>25</v>
      </c>
    </row>
    <row r="8">
      <c r="A8"/>
      <c r="B8" t="str">
        <f>Besoins!B15</f>
        <v>Melange forestier surgele</v>
      </c>
      <c r="C8" s="11">
        <f>Besoins!E15</f>
        <v>5</v>
      </c>
      <c r="D8" t="str">
        <f>Besoins!F15</f>
        <v>kg</v>
      </c>
    </row>
    <row r="9">
      <c r="A9"/>
      <c r="B9" t="str">
        <f>Besoins!B14</f>
        <v>Ail haché IQF</v>
      </c>
      <c r="C9" s="11">
        <f>Besoins!E14</f>
        <v>0.2</v>
      </c>
      <c r="D9" t="str">
        <f>Besoins!F14</f>
        <v>kg</v>
      </c>
    </row>
    <row r="10">
      <c r="A10"/>
      <c r="B10" t="s">
        <v>95</v>
      </c>
      <c r="C10" s="11">
        <f>'Besoins'!$B$2*0.3</f>
        <v>0.3</v>
      </c>
      <c r="D10" t="s">
        <v>35</v>
      </c>
    </row>
    <row r="11">
      <c r="A11"/>
      <c r="B11" t="str">
        <f>Besoins!B13</f>
        <v>Sel fin de cuisine</v>
      </c>
      <c r="C11" s="11">
        <f>Besoins!E13</f>
        <v>0.075</v>
      </c>
      <c r="D11" t="str">
        <f>Besoins!F13</f>
        <v>kg</v>
      </c>
    </row>
    <row r="12">
      <c r="A12"/>
      <c r="B12" t="str">
        <f>Besoins!B7</f>
        <v>Poivre noir moulu</v>
      </c>
      <c r="C12" s="11">
        <f>Besoins!E7</f>
        <v>0.012</v>
      </c>
      <c r="D12" t="str">
        <f>Besoins!F7</f>
        <v>kg</v>
      </c>
    </row>
    <row r="13">
      <c r="A13" t="s" s="17">
        <v>96</v>
      </c>
      <c r="B13" t="str" s="14">
        <f>Procedure!D4</f>
        <v>Préparer les champignons — En rondeau ou sauteuse, à l'huile et au beurre, faire sauter vivement les champignons ; saler, poivrer ; ajouter la persillade ; rectifier l'assaisonnement. Débarrasser en bac GN 1/1 H 100, couvrir, garder au chaud.</v>
      </c>
      <c r="C13"/>
      <c r="D13"/>
    </row>
    <row r="14">
      <c r="A14"/>
      <c r="B14" t="str">
        <f>Besoins!B8</f>
        <v>Huile de tournesol raffinée vrac</v>
      </c>
      <c r="C14" s="11">
        <f>Besoins!E8</f>
        <v>1</v>
      </c>
      <c r="D14" t="str">
        <f>Besoins!F8</f>
        <v>lt</v>
      </c>
    </row>
    <row r="15">
      <c r="A15"/>
      <c r="B15" t="str">
        <f>Besoins!B9</f>
        <v>Beurre doux 82% MG plaquette</v>
      </c>
      <c r="C15" s="11">
        <f>Besoins!E9</f>
        <v>0.5</v>
      </c>
      <c r="D15" t="str">
        <f>Besoins!F9</f>
        <v>kg</v>
      </c>
    </row>
    <row r="16">
      <c r="A16" t="s" s="17">
        <v>97</v>
      </c>
      <c r="B16" t="str" s="14">
        <f>Procedure!D5</f>
        <v>Cuire la brouillade — Préchauffer la sauteuse ; huiler et beurrer le fond. Verser la quantité d'œufs adaptée à la surface ; à la spatule à bout carré, racler vivement le fond pour faire coaguler la masse ; réduire le feu sans surcuire. Encore baveuse, ajouter une partie de la crème (arrête la cuisson, évite le verdissement, donne le moelleux) ; fouetter pour une brouillade fine. Ajouter délicatement les champignons. Respecter la procédure de fin de cuisson ; débarrasser en bac GN 1/1 H 100, couvrir ; maintenir à + 63 °C à cœur.</v>
      </c>
      <c r="C16"/>
      <c r="D16"/>
    </row>
    <row r="17">
      <c r="A17"/>
      <c r="B17" t="str">
        <f>Besoins!B10</f>
        <v>Crème fraîche liquide 15% MG allégée</v>
      </c>
      <c r="C17" s="11">
        <f>Besoins!E10</f>
        <v>3</v>
      </c>
      <c r="D17" t="str">
        <f>Besoins!F10</f>
        <v>lt</v>
      </c>
    </row>
    <row r="18">
      <c r="A18" t="s" s="17">
        <v>98</v>
      </c>
      <c r="B18" t="str" s="14">
        <f>Procedure!D6</f>
        <v>Dresser et servir — Servir à l'assiette à la louche à bec ; accompagner de pommes sautées ou rissolées, de pâtes, d'épinards sautés, d'un gratin de légumes…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3:D13"/>
    <mergeCell ref="B16:D16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2026-10-31T02:08:26Z</dcterms:created>
  <dc:title>BROUILLADE D'ŒUFS FORESTIÈRE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2026-10-31T02:08:26Z</dcterms:modified>
  <cp:revision>1</cp:revision>
</cp:coreProperties>
</file>