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<sst xmlns="http://schemas.openxmlformats.org/spreadsheetml/2006/main" count="57" uniqueCount="57">
  <si>
    <t>Besoins matière</t>
  </si>
  <si>
    <t>Multiplicateur souhaité</t>
  </si>
  <si>
    <t>Quantité de référence</t>
  </si>
  <si>
    <t>pc</t>
  </si>
  <si>
    <t>Quantité obtenue</t>
  </si>
  <si>
    <t>Code</t>
  </si>
  <si>
    <t>Matière première</t>
  </si>
  <si>
    <t>Classe</t>
  </si>
  <si>
    <t>Base (×1, modifiable)</t>
  </si>
  <si>
    <t>Quantité</t>
  </si>
  <si>
    <t>Unité</t>
  </si>
  <si>
    <t>Coût</t>
  </si>
  <si>
    <t>RNME101403</t>
  </si>
  <si>
    <t>Huile olive vierge extra bidon 5L</t>
  </si>
  <si>
    <t>Assaisonnements et corps gras</t>
  </si>
  <si>
    <t>u</t>
  </si>
  <si>
    <t>RNM17710123</t>
  </si>
  <si>
    <t>AIL frais France cat.I 60-80mm</t>
  </si>
  <si>
    <t>Légumes</t>
  </si>
  <si>
    <t>kg</t>
  </si>
  <si>
    <t>RNM1780121</t>
  </si>
  <si>
    <t>ANCHOIS France</t>
  </si>
  <si>
    <t>Poissons et fruits de mer</t>
  </si>
  <si>
    <t>PAIN-CAMPAGNE-TR</t>
  </si>
  <si>
    <t>Pain de campagne tranché (kg)</t>
  </si>
  <si>
    <t>Pains et bases précuits</t>
  </si>
  <si>
    <t>Total</t>
  </si>
  <si>
    <t>Recette</t>
  </si>
  <si>
    <t>#</t>
  </si>
  <si>
    <t>Verbe</t>
  </si>
  <si>
    <t>Étape</t>
  </si>
  <si>
    <t>Précision technique</t>
  </si>
  <si>
    <t>Durée</t>
  </si>
  <si>
    <t>TOASTS À L'ANCHOÏADE</t>
  </si>
  <si>
    <t>Préparer les toasts d'anchoïade — Tartiner à l'aide d'une spatule la pâte d'anchoïade sur les toasts tièdes.</t>
  </si>
  <si>
    <t>Servir — Servir à l'assiette, 2 toasts à l'anchoïade avec du mesclun.</t>
  </si>
  <si>
    <t>Niveau</t>
  </si>
  <si>
    <t>Composant</t>
  </si>
  <si>
    <t>Type</t>
  </si>
  <si>
    <t>Quantité (× multiplicateur, voir feuille Besoins)</t>
  </si>
  <si>
    <t>recette</t>
  </si>
  <si>
    <t xml:space="preserve">    ↳ Pain de campagne tranché (kg)</t>
  </si>
  <si>
    <t>matiere</t>
  </si>
  <si>
    <t xml:space="preserve">    ↳ ANCHOIS France</t>
  </si>
  <si>
    <t xml:space="preserve">    ↳ AIL frais France cat.I 60-80mm</t>
  </si>
  <si>
    <t xml:space="preserve">    ↳ HUILE OLIVE (L) (conv.)</t>
  </si>
  <si>
    <t>conversion</t>
  </si>
  <si>
    <t>lt</t>
  </si>
  <si>
    <t>Fiche technique — TOASTS À L'ANCHOÏADE</t>
  </si>
  <si>
    <t>TOASTS À L'ANCHOÏADE  GRO_CDC_035</t>
  </si>
  <si>
    <t>1.</t>
  </si>
  <si>
    <t>2.</t>
  </si>
  <si>
    <t>3.</t>
  </si>
  <si>
    <t xml:space="preserve">    HUILE OLIVE (L) (conv.)</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</si>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</sst>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0.3</v>
      </c>
      <c r="E7" s="6">
        <f>D7*$B$2</f>
        <v>0.3</v>
      </c>
      <c r="F7" t="s">
        <v>15</v>
      </c>
      <c r="G7" s="8">
        <f>E7*65.22</f>
        <v>19.566</v>
      </c>
    </row>
    <row r="8">
      <c r="A8" t="s">
        <v>16</v>
      </c>
      <c r="B8" t="s">
        <v>17</v>
      </c>
      <c r="C8" t="s">
        <v>18</v>
      </c>
      <c r="D8" s="4">
        <v>0.075</v>
      </c>
      <c r="E8" s="6">
        <f>D8*$B$2</f>
        <v>0.075</v>
      </c>
      <c r="F8" t="s">
        <v>19</v>
      </c>
      <c r="G8" s="8">
        <f>E8*6.5</f>
        <v>0.4875</v>
      </c>
    </row>
    <row r="9">
      <c r="A9" t="s">
        <v>20</v>
      </c>
      <c r="B9" t="s">
        <v>21</v>
      </c>
      <c r="C9" t="s">
        <v>22</v>
      </c>
      <c r="D9" s="4">
        <v>2.5</v>
      </c>
      <c r="E9" s="6">
        <f>D9*$B$2</f>
        <v>2.5</v>
      </c>
      <c r="F9" t="s">
        <v>19</v>
      </c>
      <c r="G9" s="8">
        <f>E9*4.5</f>
        <v>11.25</v>
      </c>
    </row>
    <row r="10">
      <c r="A10" t="s">
        <v>23</v>
      </c>
      <c r="B10" t="s">
        <v>24</v>
      </c>
      <c r="C10" t="s">
        <v>25</v>
      </c>
      <c r="D10" s="4">
        <v>4</v>
      </c>
      <c r="E10" s="6">
        <f>D10*$B$2</f>
        <v>4</v>
      </c>
      <c r="F10" t="s">
        <v>19</v>
      </c>
      <c r="G10" s="8">
        <f>E10*3.5</f>
        <v>14</v>
      </c>
    </row>
    <row r="11">
      <c r="A11"/>
      <c r="B11"/>
      <c r="C11"/>
      <c r="D11"/>
      <c r="E11"/>
      <c r="F11" t="s" s="9">
        <v>26</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c r="D2" t="inlineStr" s="11">
        <is>
          <t>Mise en place du poste de travail — Vérifier les D.L.C., peser les denrées, sélectionner le matériel. Désinfecter le matériel et le poste de travail suivant les protocoles.</t>
        </is>
      </c>
      <c r="E2" t="s" s="11"/>
      <c r="F2"/>
    </row>
    <row r="3">
      <c r="A3" t="s">
        <v>33</v>
      </c>
      <c r="B3">
        <v>2</v>
      </c>
      <c r="C3"/>
      <c r="D3" t="inlineStr" s="11">
        <is>
          <t>Préparations préliminaires — Déconditionner les anchois suivant la procédure. Réserver au froid dans une calotte filmée. Éplucher, laver, désinfecter l'ail. Au cutter, réduire l'ail en purée. Réserver au froid. Préchauffer le four sur la position chaleur sèche à +175°C. Trancher le pain, disposer les tranches sur des grilles GN 1/1 de cuisson. Toaster les tranches de pain au four. Réserver les toasts tièdes.</t>
        </is>
      </c>
      <c r="E3" t="s" s="11"/>
      <c r="F3"/>
    </row>
    <row r="4">
      <c r="A4" t="s">
        <v>33</v>
      </c>
      <c r="B4">
        <v>3</v>
      </c>
      <c r="C4"/>
      <c r="D4" t="inlineStr" s="11">
        <is>
          <t>Confection de l'anchoïade — Au mixeur, réduire en purée les filets d'anchois. Dans la cuve du batteur, travailler au fouet la purée d'anchois, la purée d'ail et l'huile d'olive, afin d'obtenir une pâte crémeuse. Éventuellement, ajouter un filet de citron.</t>
        </is>
      </c>
      <c r="E4" t="s" s="11"/>
      <c r="F4"/>
    </row>
    <row r="5">
      <c r="A5" t="s">
        <v>33</v>
      </c>
      <c r="B5">
        <v>4</v>
      </c>
      <c r="C5"/>
      <c r="D5" t="s" s="11">
        <v>34</v>
      </c>
      <c r="E5" t="s" s="11"/>
      <c r="F5"/>
    </row>
    <row r="6">
      <c r="A6" t="s">
        <v>33</v>
      </c>
      <c r="B6">
        <v>5</v>
      </c>
      <c r="C6"/>
      <c r="D6" t="s" s="11">
        <v>35</v>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33</v>
      </c>
      <c r="C2" t="s">
        <v>40</v>
      </c>
      <c r="D2" s="6">
        <f>'Besoins'!$B$2*100</f>
        <v>100</v>
      </c>
      <c r="E2" t="s">
        <v>3</v>
      </c>
    </row>
    <row r="3">
      <c r="A3">
        <v>1</v>
      </c>
      <c r="B3" t="s">
        <v>41</v>
      </c>
      <c r="C3" t="s">
        <v>42</v>
      </c>
      <c r="D3" s="6">
        <f>'Besoins'!$B$2*4</f>
        <v>4</v>
      </c>
      <c r="E3" t="s">
        <v>19</v>
      </c>
    </row>
    <row r="4">
      <c r="A4">
        <v>1</v>
      </c>
      <c r="B4" t="s">
        <v>43</v>
      </c>
      <c r="C4" t="s">
        <v>42</v>
      </c>
      <c r="D4" s="6">
        <f>'Besoins'!$B$2*2.5</f>
        <v>2.5</v>
      </c>
      <c r="E4" t="s">
        <v>19</v>
      </c>
    </row>
    <row r="5">
      <c r="A5">
        <v>1</v>
      </c>
      <c r="B5" t="s">
        <v>44</v>
      </c>
      <c r="C5" t="s">
        <v>42</v>
      </c>
      <c r="D5" s="6">
        <f>'Besoins'!$B$2*0.075</f>
        <v>0.075</v>
      </c>
      <c r="E5" t="s">
        <v>19</v>
      </c>
    </row>
    <row r="6">
      <c r="A6">
        <v>1</v>
      </c>
      <c r="B6" t="s">
        <v>45</v>
      </c>
      <c r="C6" t="s">
        <v>46</v>
      </c>
      <c r="D6" s="6">
        <f>'Besoins'!$B$2*1.5</f>
        <v>1.5</v>
      </c>
      <c r="E6" t="s">
        <v>47</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2">
        <v>48</v>
      </c>
      <c r="B1"/>
      <c r="C1"/>
      <c r="D1"/>
    </row>
    <row r="2">
      <c r="A2" t="str" s="12">
        <f>"GRO_CDC_035 · GRO.ENT.FR · référence : "&amp;Besoins!B3&amp;" "&amp;Besoins!C3&amp;" · multiplicateur réglable sur la feuille ""Besoins"""</f>
        <v>GRO_CDC_035 · GRO.ENT.FR · référence : 100 pc · multiplicateur réglable sur la feuille </v>
      </c>
      <c r="B2"/>
      <c r="C2"/>
      <c r="D2"/>
    </row>
    <row r="3">
      <c r="A3"/>
      <c r="B3"/>
      <c r="C3"/>
      <c r="D3"/>
    </row>
    <row r="4">
      <c r="A4" t="s" s="13">
        <v>49</v>
      </c>
      <c r="B4"/>
      <c r="C4"/>
      <c r="D4"/>
    </row>
    <row r="5">
      <c r="A5" t="s" s="14">
        <v>50</v>
      </c>
      <c r="B5" t="str" s="11">
        <f>Procedure!D2</f>
        <v>Mise en place du poste de travail — Vérifier les D.L.C., peser les denrées, sélectionner le matériel. Désinfecter le matériel et le poste de travail suivant les protocoles.</v>
      </c>
      <c r="C5"/>
      <c r="D5"/>
    </row>
    <row r="6">
      <c r="A6" t="s" s="14">
        <v>51</v>
      </c>
      <c r="B6" t="str" s="11">
        <f>Procedure!D3</f>
        <v>Préparations préliminaires — Déconditionner les anchois suivant la procédure. Réserver au froid dans une calotte filmée. Éplucher, laver, désinfecter l'ail. Au cutter, réduire l'ail en purée. Réserver au froid. Préchauffer le four sur la position chaleur sèche à +175°C. Trancher le pain, disposer les tranches sur des grilles GN 1/1 de cuisson. Toaster les tranches de pain au four. Réserver les toasts tièdes.</v>
      </c>
      <c r="C6"/>
      <c r="D6"/>
    </row>
    <row r="7">
      <c r="A7"/>
      <c r="B7" t="str">
        <f>Besoins!B10</f>
        <v>Pain de campagne tranché (kg)</v>
      </c>
      <c r="C7" s="6">
        <f>Besoins!E10</f>
        <v>4</v>
      </c>
      <c r="D7" t="str">
        <f>Besoins!F10</f>
        <v>kg</v>
      </c>
    </row>
    <row r="8">
      <c r="A8"/>
      <c r="B8" t="str">
        <f>Besoins!B9</f>
        <v>ANCHOIS France</v>
      </c>
      <c r="C8" s="6">
        <f>Besoins!E9</f>
        <v>2.5</v>
      </c>
      <c r="D8" t="str">
        <f>Besoins!F9</f>
        <v>kg</v>
      </c>
    </row>
    <row r="9">
      <c r="A9"/>
      <c r="B9" t="str">
        <f>Besoins!B8</f>
        <v>AIL frais France cat.I 60-80mm</v>
      </c>
      <c r="C9" s="6">
        <f>Besoins!E8</f>
        <v>0.075</v>
      </c>
      <c r="D9" t="str">
        <f>Besoins!F8</f>
        <v>kg</v>
      </c>
    </row>
    <row r="10">
      <c r="A10" t="s" s="14">
        <v>52</v>
      </c>
      <c r="B10" t="str" s="11">
        <f>Procedure!D4</f>
        <v>Confection de l'anchoïade — Au mixeur, réduire en purée les filets d'anchois. Dans la cuve du batteur, travailler au fouet la purée d'anchois, la purée d'ail et l'huile d'olive, afin d'obtenir une pâte crémeuse. Éventuellement, ajouter un filet de citron.</v>
      </c>
      <c r="C10"/>
      <c r="D10"/>
    </row>
    <row r="11">
      <c r="A11"/>
      <c r="B11" t="s">
        <v>53</v>
      </c>
      <c r="C11" s="6">
        <f>'Besoins'!$B$2*1.5</f>
        <v>1.5</v>
      </c>
      <c r="D11" t="s">
        <v>47</v>
      </c>
    </row>
    <row r="12">
      <c r="A12" t="s" s="14">
        <v>54</v>
      </c>
      <c r="B12" t="str" s="11">
        <f>Procedure!D5</f>
        <v>Préparer les toasts d'anchoïade — Tartiner à l'aide d'une spatule la pâte d'anchoïade sur les toasts tièdes.</v>
      </c>
      <c r="C12"/>
      <c r="D12"/>
    </row>
    <row r="13">
      <c r="A13" t="s" s="14">
        <v>55</v>
      </c>
      <c r="B13" t="str" s="11">
        <f>Procedure!D6</f>
        <v>Servir — Servir à l'assiette, 2 toasts à l'anchoïade avec du mesclun.</v>
      </c>
      <c r="C13"/>
      <c r="D13"/>
    </row>
    <row r="14">
      <c r="A14"/>
      <c r="B14"/>
      <c r="C14"/>
      <c r="D14"/>
    </row>
    <row r="15">
      <c r="A15" t="s" s="15">
        <v>56</v>
      </c>
      <c r="B15"/>
      <c r="C15"/>
      <c r="D15"/>
    </row>
  </sheetData>
  <sheetProtection sheet="1" formatRows="0" formatColumns="0"/>
  <mergeCells count="9">
    <mergeCell ref="A1:D1"/>
    <mergeCell ref="A2:D2"/>
    <mergeCell ref="A4:D4"/>
    <mergeCell ref="B5:D5"/>
    <mergeCell ref="B6:D6"/>
    <mergeCell ref="B10:D10"/>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2026-09-15T23:43:08Z</dcterms:created>
  <dc:title>TOASTS À L'ANCHOÏADE</dc:title>
  <dc:subject/>
  <dc:creator>CUIS.web</dc:creator>
  <cp:lastModifiedBy/>
  <cp:keywords/>
  <dc:description>Export automatique — moteur récursif d'origine : Bernard Vandendaele</dc:description>
  <cp:category/>
  <dc:language>en-US</dc:language>
  <dcterms:modified xsi:type="dcterms:W3CDTF">2026-09-15T23:43:08Z</dcterms:modified>
  <cp:revision>1</cp:revision>
</cp:coreProperties>
</file>