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<sst xmlns="http://schemas.openxmlformats.org/spreadsheetml/2006/main" count="62" uniqueCount="62">
  <si>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</si>
  <si>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</si>
  <si>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</si>
  <si>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</si>
  <si>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</si>
  <si>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</si>
  <si>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</si>
  <si>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</si>
  <si>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</si>
  <si>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</si>
  <si>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</si>
  <si>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 H.T.</t>
  </si>
  <si>
    <t>RNME101408</t>
  </si>
  <si>
    <t>Jus de citron type pulco 70cl</t>
  </si>
  <si>
    <t>Agrumes</t>
  </si>
  <si>
    <t>u</t>
  </si>
  <si>
    <t>RNME101403</t>
  </si>
  <si>
    <t>Huile olive vierge extra bidon 5L</t>
  </si>
  <si>
    <t>Huiles végétales</t>
  </si>
  <si>
    <t>RNM17710123</t>
  </si>
  <si>
    <t>AIL frais France cat.I 60-80mm</t>
  </si>
  <si>
    <t>Légumes</t>
  </si>
  <si>
    <t>kg</t>
  </si>
  <si>
    <t>RNM1780121</t>
  </si>
  <si>
    <t>ANCHOIS France</t>
  </si>
  <si>
    <t>Poissons et fruits de mer</t>
  </si>
  <si>
    <t>PAIN-CAMPAGNE-TR</t>
  </si>
  <si>
    <t>Pain de campagne tranché (kg)</t>
  </si>
  <si>
    <t>Pains et bases précuits</t>
  </si>
  <si>
    <t>Total</t>
  </si>
  <si>
    <t>Recette</t>
  </si>
  <si>
    <t>#</t>
  </si>
  <si>
    <t>Verbe</t>
  </si>
  <si>
    <t>Étape</t>
  </si>
  <si>
    <t>Précision technique</t>
  </si>
  <si>
    <t>Durée</t>
  </si>
  <si>
    <t>TOASTS À L'ANCHOÏADE</t>
  </si>
  <si>
    <t>Préparer les toasts d'anchoïade — Tartiner à l'aide d'une spatule la pâte d'anchoïade sur les toasts tièdes.</t>
  </si>
  <si>
    <t>Servir — Servir à l'assiette, 2 toasts à l'anchoïade avec du mesclun.</t>
  </si>
  <si>
    <t>Niveau</t>
  </si>
  <si>
    <t>Composant</t>
  </si>
  <si>
    <t>Type</t>
  </si>
  <si>
    <t>Quantité (× multiplicateur, voir feuille Besoins)</t>
  </si>
  <si>
    <t>recette</t>
  </si>
  <si>
    <t xml:space="preserve">    ↳ Pain de campagne tranché (kg)</t>
  </si>
  <si>
    <t>matiere</t>
  </si>
  <si>
    <t xml:space="preserve">    ↳ ANCHOIS France</t>
  </si>
  <si>
    <t xml:space="preserve">    ↳ AIL frais France cat.I 60-80mm</t>
  </si>
  <si>
    <t xml:space="preserve">    ↳ HUILE OLIVE (L) (conv.)</t>
  </si>
  <si>
    <t>conversion</t>
  </si>
  <si>
    <t>lt</t>
  </si>
  <si>
    <t xml:space="preserve">    ↳ Jus citron pulco (L) (conv.)</t>
  </si>
  <si>
    <t>Fiche technique — TOASTS À L'ANCHOÏADE</t>
  </si>
  <si>
    <t>TOASTS À L'ANCHOÏADE  GRO_CDC_035</t>
  </si>
  <si>
    <t>1.</t>
  </si>
  <si>
    <t>2.</t>
  </si>
  <si>
    <t>3.</t>
  </si>
  <si>
    <t xml:space="preserve">    HUILE OLIVE (L) (conv.)</t>
  </si>
  <si>
    <t xml:space="preserve">    Jus citron pulco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</si>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</sst>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E7*8.1571428571</f>
        <v>0.815714</v>
      </c>
    </row>
    <row r="8">
      <c r="A8" t="s">
        <v>16</v>
      </c>
      <c r="B8" t="s">
        <v>17</v>
      </c>
      <c r="C8" t="s">
        <v>18</v>
      </c>
      <c r="D8" s="4">
        <v>0.3</v>
      </c>
      <c r="E8" s="6">
        <f>D8*$B$2</f>
        <v>0.3</v>
      </c>
      <c r="F8" t="s">
        <v>15</v>
      </c>
      <c r="G8" s="8">
        <f>E8*65.22</f>
        <v>19.566</v>
      </c>
    </row>
    <row r="9">
      <c r="A9" t="s">
        <v>19</v>
      </c>
      <c r="B9" t="s">
        <v>20</v>
      </c>
      <c r="C9" t="s">
        <v>21</v>
      </c>
      <c r="D9" s="4">
        <v>0.075</v>
      </c>
      <c r="E9" s="6">
        <f>D9*$B$2</f>
        <v>0.075</v>
      </c>
      <c r="F9" t="s">
        <v>22</v>
      </c>
      <c r="G9" s="8">
        <f>E9*6.5</f>
        <v>0.4875</v>
      </c>
    </row>
    <row r="10">
      <c r="A10" t="s">
        <v>23</v>
      </c>
      <c r="B10" t="s">
        <v>24</v>
      </c>
      <c r="C10" t="s">
        <v>25</v>
      </c>
      <c r="D10" s="4">
        <v>2.5</v>
      </c>
      <c r="E10" s="6">
        <f>D10*$B$2</f>
        <v>2.5</v>
      </c>
      <c r="F10" t="s">
        <v>22</v>
      </c>
      <c r="G10" s="8">
        <f>E10*4.5</f>
        <v>11.25</v>
      </c>
    </row>
    <row r="11">
      <c r="A11" t="s">
        <v>26</v>
      </c>
      <c r="B11" t="s">
        <v>27</v>
      </c>
      <c r="C11" t="s">
        <v>28</v>
      </c>
      <c r="D11" s="4">
        <v>4</v>
      </c>
      <c r="E11" s="6">
        <f>D11*$B$2</f>
        <v>4</v>
      </c>
      <c r="F11" t="s">
        <v>22</v>
      </c>
      <c r="G11" s="8">
        <f>E11*3.5</f>
        <v>14</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1">
        <is>
          <t>Mise en place du poste de travail — Vérifier les D.L.C., peser les denrées, sélectionner le matériel. Désinfecter le matériel et le poste de travail suivant les protocoles.</t>
        </is>
      </c>
      <c r="E2" t="s" s="11"/>
      <c r="F2"/>
    </row>
    <row r="3">
      <c r="A3" t="s">
        <v>36</v>
      </c>
      <c r="B3">
        <v>2</v>
      </c>
      <c r="C3"/>
      <c r="D3" t="inlineStr" s="11">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1"/>
      <c r="F3"/>
    </row>
    <row r="4">
      <c r="A4" t="s">
        <v>36</v>
      </c>
      <c r="B4">
        <v>3</v>
      </c>
      <c r="C4"/>
      <c r="D4" t="inlineStr" s="11">
        <is>
          <t>Confection de l'anchoïade — Au mixeur, réduire en purée les filets d'anchois. Dans la cuve du batteur, travailler au fouet la purée d'anchois, la purée d'ail et l'huile d'olive, afin d'obtenir une pâte crémeuse. Éventuellement, ajouter un filet de citron.</t>
        </is>
      </c>
      <c r="E4" t="s" s="11"/>
      <c r="F4"/>
    </row>
    <row r="5">
      <c r="A5" t="s">
        <v>36</v>
      </c>
      <c r="B5">
        <v>4</v>
      </c>
      <c r="C5"/>
      <c r="D5" t="s" s="11">
        <v>37</v>
      </c>
      <c r="E5" t="s" s="11"/>
      <c r="F5"/>
    </row>
    <row r="6">
      <c r="A6" t="s">
        <v>36</v>
      </c>
      <c r="B6">
        <v>5</v>
      </c>
      <c r="C6"/>
      <c r="D6" t="s" s="11">
        <v>38</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36</v>
      </c>
      <c r="C2" t="s">
        <v>43</v>
      </c>
      <c r="D2" s="6">
        <f>'Besoins'!$B$2*100</f>
        <v>100</v>
      </c>
      <c r="E2" t="s">
        <v>3</v>
      </c>
    </row>
    <row r="3">
      <c r="A3">
        <v>1</v>
      </c>
      <c r="B3" t="s">
        <v>44</v>
      </c>
      <c r="C3" t="s">
        <v>45</v>
      </c>
      <c r="D3" s="6">
        <f>'Besoins'!$B$2*4</f>
        <v>4</v>
      </c>
      <c r="E3" t="s">
        <v>22</v>
      </c>
    </row>
    <row r="4">
      <c r="A4">
        <v>1</v>
      </c>
      <c r="B4" t="s">
        <v>46</v>
      </c>
      <c r="C4" t="s">
        <v>45</v>
      </c>
      <c r="D4" s="6">
        <f>'Besoins'!$B$2*2.5</f>
        <v>2.5</v>
      </c>
      <c r="E4" t="s">
        <v>22</v>
      </c>
    </row>
    <row r="5">
      <c r="A5">
        <v>1</v>
      </c>
      <c r="B5" t="s">
        <v>47</v>
      </c>
      <c r="C5" t="s">
        <v>45</v>
      </c>
      <c r="D5" s="6">
        <f>'Besoins'!$B$2*0.075</f>
        <v>0.075</v>
      </c>
      <c r="E5" t="s">
        <v>22</v>
      </c>
    </row>
    <row r="6">
      <c r="A6">
        <v>1</v>
      </c>
      <c r="B6" t="s">
        <v>48</v>
      </c>
      <c r="C6" t="s">
        <v>49</v>
      </c>
      <c r="D6" s="6">
        <f>'Besoins'!$B$2*1.5</f>
        <v>1.5</v>
      </c>
      <c r="E6" t="s">
        <v>50</v>
      </c>
    </row>
    <row r="7">
      <c r="A7">
        <v>1</v>
      </c>
      <c r="B7" t="s">
        <v>51</v>
      </c>
      <c r="C7" t="s">
        <v>49</v>
      </c>
      <c r="D7" s="6">
        <f>'Besoins'!$B$2*0.075</f>
        <v>0.075</v>
      </c>
      <c r="E7" t="s">
        <v>50</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52</v>
      </c>
      <c r="B1"/>
      <c r="C1"/>
      <c r="D1"/>
    </row>
    <row r="2">
      <c r="A2" t="str" s="12">
        <f>"GRO_CDC_035 · GRO.ENT.CH · référence : "&amp;Besoins!B3&amp;" "&amp;Besoins!C3&amp;" · multiplicateur réglable sur la feuille ""Besoins"""</f>
        <v>GRO_CDC_035 · GRO.ENT.CH · référence : 100 pc · multiplicateur réglable sur la feuille </v>
      </c>
      <c r="B2"/>
      <c r="C2"/>
      <c r="D2"/>
    </row>
    <row r="3">
      <c r="A3"/>
      <c r="B3"/>
      <c r="C3"/>
      <c r="D3"/>
    </row>
    <row r="4">
      <c r="A4" t="s" s="13">
        <v>53</v>
      </c>
      <c r="B4"/>
      <c r="C4"/>
      <c r="D4"/>
    </row>
    <row r="5">
      <c r="A5" t="s" s="14">
        <v>54</v>
      </c>
      <c r="B5" t="str" s="11">
        <f>Procedure!D2</f>
        <v>Mise en place du poste de travail — Vérifier les D.L.C., peser les denrées, sélectionner le matériel. Désinfecter le matériel et le poste de travail suivant les protocoles.</v>
      </c>
      <c r="C5"/>
      <c r="D5"/>
    </row>
    <row r="6">
      <c r="A6" t="s" s="14">
        <v>55</v>
      </c>
      <c r="B6" t="str" s="11">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Besoins!B11</f>
        <v>Pain de campagne tranché (kg)</v>
      </c>
      <c r="C7" s="6">
        <f>Besoins!E11</f>
        <v>4</v>
      </c>
      <c r="D7" t="str">
        <f>Besoins!F11</f>
        <v>kg</v>
      </c>
    </row>
    <row r="8">
      <c r="A8"/>
      <c r="B8" t="str">
        <f>Besoins!B10</f>
        <v>ANCHOIS France</v>
      </c>
      <c r="C8" s="6">
        <f>Besoins!E10</f>
        <v>2.5</v>
      </c>
      <c r="D8" t="str">
        <f>Besoins!F10</f>
        <v>kg</v>
      </c>
    </row>
    <row r="9">
      <c r="A9"/>
      <c r="B9" t="str">
        <f>Besoins!B9</f>
        <v>AIL frais France cat.I 60-80mm</v>
      </c>
      <c r="C9" s="6">
        <f>Besoins!E9</f>
        <v>0.075</v>
      </c>
      <c r="D9" t="str">
        <f>Besoins!F9</f>
        <v>kg</v>
      </c>
    </row>
    <row r="10">
      <c r="A10" t="s" s="14">
        <v>56</v>
      </c>
      <c r="B10" t="str" s="11">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57</v>
      </c>
      <c r="C11" s="6">
        <f>'Besoins'!$B$2*1.5</f>
        <v>1.5</v>
      </c>
      <c r="D11" t="s">
        <v>50</v>
      </c>
    </row>
    <row r="12">
      <c r="A12"/>
      <c r="B12" t="s">
        <v>58</v>
      </c>
      <c r="C12" s="6">
        <f>'Besoins'!$B$2*0.075</f>
        <v>0.075</v>
      </c>
      <c r="D12" t="s">
        <v>50</v>
      </c>
    </row>
    <row r="13">
      <c r="A13" t="s" s="14">
        <v>59</v>
      </c>
      <c r="B13" t="str" s="11">
        <f>Procedure!D5</f>
        <v>Préparer les toasts d'anchoïade — Tartiner à l'aide d'une spatule la pâte d'anchoïade sur les toasts tièdes.</v>
      </c>
      <c r="C13"/>
      <c r="D13"/>
    </row>
    <row r="14">
      <c r="A14" t="s" s="14">
        <v>60</v>
      </c>
      <c r="B14" t="str" s="11">
        <f>Procedure!D6</f>
        <v>Servir — Servir à l'assiette, 2 toasts à l'anchoïade avec du mesclun.</v>
      </c>
      <c r="C14"/>
      <c r="D14"/>
    </row>
    <row r="15">
      <c r="A15"/>
      <c r="B15"/>
      <c r="C15"/>
      <c r="D15"/>
    </row>
    <row r="16">
      <c r="A16" t="s" s="15">
        <v>61</v>
      </c>
      <c r="B16"/>
      <c r="C16"/>
      <c r="D16"/>
    </row>
  </sheetData>
  <sheetProtection sheet="1" formatRows="0" formatColumns="0"/>
  <mergeCells count="9">
    <mergeCell ref="A1:D1"/>
    <mergeCell ref="A2:D2"/>
    <mergeCell ref="A4:D4"/>
    <mergeCell ref="B5:D5"/>
    <mergeCell ref="B6:D6"/>
    <mergeCell ref="B10:D10"/>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2026-10-31T04:08:36Z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2026-10-31T04:08:36Z</dcterms:modified>
  <cp:revision>1</cp:revision>
</cp:coreProperties>
</file>