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<sst xmlns="http://schemas.openxmlformats.org/spreadsheetml/2006/main" count="70" uniqueCount="70">
  <si>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</si>
  <si>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</si>
  <si>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</si>
  <si>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</si>
  <si>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</si>
  <si>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</si>
  <si>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</si>
  <si>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</si>
  <si>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</si>
  <si>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</si>
  <si>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</si>
  <si>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</si>
  <si>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</si>
  <si>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</si>
  <si>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</si>
  <si>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</si>
  <si>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</si>
  <si>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</si>
  <si>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</si>
  <si>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</si>
  <si>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</si>
  <si>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</si>
  <si>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</si>
  <si>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</si>
  <si>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</si>
  <si>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</si>
  <si>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</si>
  <si>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</si>
  <si>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</si>
  <si>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</si>
  <si>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</si>
  <si>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</si>
  <si>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</si>
  <si>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</si>
  <si>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</si>
  <si>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Recette</t>
  </si>
  <si>
    <t>#</t>
  </si>
  <si>
    <t>Verbe</t>
  </si>
  <si>
    <t>Étape</t>
  </si>
  <si>
    <t>Précision technique</t>
  </si>
  <si>
    <t>Durée</t>
  </si>
  <si>
    <t>POIVRONS DOUX À L'HUILE D'OLIVE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</si>
  <si>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</si>
  <si>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</si>
  <si>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Niveau</t>
  </si>
  <si>
    <t>Composant</t>
  </si>
  <si>
    <t>Type</t>
  </si>
  <si>
    <t>Quantité (× multiplicateur, voir feuille Besoins)</t>
  </si>
  <si>
    <t>recette</t>
  </si>
  <si>
    <t xml:space="preserve">    ↳ POIVRON rouge France biologique</t>
  </si>
  <si>
    <t>matiere</t>
  </si>
  <si>
    <t xml:space="preserve">    ↳ POIVRON jaune carré Espagne cat.I gros</t>
  </si>
  <si>
    <t xml:space="preserve">    ↳ AIL frais France cat.I 60-80mm</t>
  </si>
  <si>
    <t xml:space="preserve">    ↳ HUILE OLIVE (L) (conv.)</t>
  </si>
  <si>
    <t>conversion</t>
  </si>
  <si>
    <t>lt</t>
  </si>
  <si>
    <t xml:space="preserve">    ↳ Baguette tradition crue précuite</t>
  </si>
  <si>
    <t xml:space="preserve">    ↳ Sel fin de cuisine</t>
  </si>
  <si>
    <t xml:space="preserve">    ↳ Poivre noir moulu</t>
  </si>
  <si>
    <t>Fiche technique — POIVRONS DOUX À L'HUILE D'OLIVE</t>
  </si>
  <si>
    <t>POIVRONS DOUX À L'HUILE D'OLIVE  GRO_CDC_022</t>
  </si>
  <si>
    <t>1.</t>
  </si>
  <si>
    <t>2.</t>
  </si>
  <si>
    <t>3.</t>
  </si>
  <si>
    <t>4.</t>
  </si>
  <si>
    <t xml:space="preserve">    HUILE OLIVE (L) (conv.)</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</si>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</sst>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0.007</v>
      </c>
      <c r="E7" s="6">
        <f>D7*$B$2</f>
        <v>0.007</v>
      </c>
      <c r="F7" t="s">
        <v>15</v>
      </c>
      <c r="G7" s="8">
        <f>E7*12.5</f>
        <v>0.0875</v>
      </c>
    </row>
    <row r="8">
      <c r="A8" t="s">
        <v>16</v>
      </c>
      <c r="B8" t="s">
        <v>17</v>
      </c>
      <c r="C8" t="s">
        <v>18</v>
      </c>
      <c r="D8" s="4">
        <v>0.2</v>
      </c>
      <c r="E8" s="6">
        <f>D8*$B$2</f>
        <v>0.2</v>
      </c>
      <c r="F8" t="s">
        <v>19</v>
      </c>
      <c r="G8" s="8">
        <f>E8*65.22</f>
        <v>13.044</v>
      </c>
    </row>
    <row r="9">
      <c r="A9" t="s">
        <v>20</v>
      </c>
      <c r="B9" t="s">
        <v>21</v>
      </c>
      <c r="C9" t="s">
        <v>22</v>
      </c>
      <c r="D9" s="4">
        <v>0.15</v>
      </c>
      <c r="E9" s="6">
        <f>D9*$B$2</f>
        <v>0.15</v>
      </c>
      <c r="F9" t="s">
        <v>15</v>
      </c>
      <c r="G9" s="8">
        <f>E9*6.5</f>
        <v>0.975</v>
      </c>
    </row>
    <row r="10">
      <c r="A10" t="s">
        <v>23</v>
      </c>
      <c r="B10" t="s">
        <v>24</v>
      </c>
      <c r="C10" t="s">
        <v>22</v>
      </c>
      <c r="D10" s="4">
        <v>25</v>
      </c>
      <c r="E10" s="6">
        <f>D10*$B$2</f>
        <v>25</v>
      </c>
      <c r="F10" t="s">
        <v>15</v>
      </c>
      <c r="G10" s="8">
        <f>E10*3.5</f>
        <v>87.5</v>
      </c>
    </row>
    <row r="11">
      <c r="A11" t="s">
        <v>25</v>
      </c>
      <c r="B11" t="s">
        <v>26</v>
      </c>
      <c r="C11" t="s">
        <v>27</v>
      </c>
      <c r="D11" s="4">
        <v>25</v>
      </c>
      <c r="E11" s="6">
        <f>D11*$B$2</f>
        <v>25</v>
      </c>
      <c r="F11" t="s">
        <v>15</v>
      </c>
      <c r="G11" s="8">
        <f>E11*5.6</f>
        <v>140</v>
      </c>
    </row>
    <row r="12">
      <c r="A12" t="s">
        <v>28</v>
      </c>
      <c r="B12" t="s">
        <v>29</v>
      </c>
      <c r="C12" t="s">
        <v>30</v>
      </c>
      <c r="D12" s="4">
        <v>0.11</v>
      </c>
      <c r="E12" s="6">
        <f>D12*$B$2</f>
        <v>0.11</v>
      </c>
      <c r="F12" t="s">
        <v>15</v>
      </c>
      <c r="G12" s="8">
        <f>E12*0.35</f>
        <v>0.0385</v>
      </c>
    </row>
    <row r="13">
      <c r="A13" t="s">
        <v>31</v>
      </c>
      <c r="B13" t="s">
        <v>32</v>
      </c>
      <c r="C13" t="s">
        <v>33</v>
      </c>
      <c r="D13" s="4">
        <v>12</v>
      </c>
      <c r="E13" s="6">
        <f>D13*$B$2</f>
        <v>12</v>
      </c>
      <c r="F13" t="s">
        <v>3</v>
      </c>
      <c r="G13" s="8">
        <f>E13*0.45</f>
        <v>5.4</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41</v>
      </c>
      <c r="B3">
        <v>2</v>
      </c>
      <c r="C3"/>
      <c r="D3" t="inlineStr" s="11">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1"/>
      <c r="F3"/>
    </row>
    <row r="4">
      <c r="A4" t="s">
        <v>41</v>
      </c>
      <c r="B4">
        <v>3</v>
      </c>
      <c r="C4"/>
      <c r="D4" t="inlineStr" s="11">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1"/>
      <c r="F4"/>
    </row>
    <row r="5">
      <c r="A5" t="s">
        <v>41</v>
      </c>
      <c r="B5">
        <v>4</v>
      </c>
      <c r="C5"/>
      <c r="D5" t="inlineStr" s="11">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1"/>
      <c r="F5"/>
    </row>
    <row r="6">
      <c r="A6" t="s">
        <v>41</v>
      </c>
      <c r="B6">
        <v>5</v>
      </c>
      <c r="C6"/>
      <c r="D6" t="s" s="11">
        <v>42</v>
      </c>
      <c r="E6" t="s" s="11"/>
      <c r="F6"/>
    </row>
    <row r="7">
      <c r="A7" t="s">
        <v>41</v>
      </c>
      <c r="B7">
        <v>6</v>
      </c>
      <c r="C7"/>
      <c r="D7" t="inlineStr" s="11">
        <is>
          <t>Dresser et servir — Dresser à l'assiette les poivrons en alternant les couleurs. Napper les poivrons avec un peu d'huile d'olive de la macération. Accompagner de toasts.</t>
        </is>
      </c>
      <c r="E7" t="s" s="11"/>
      <c r="F7"/>
    </row>
    <row r="8">
      <c r="A8" t="s">
        <v>41</v>
      </c>
      <c r="B8">
        <v>7</v>
      </c>
      <c r="C8"/>
      <c r="D8" t="s" s="11">
        <v>43</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44</v>
      </c>
      <c r="B1" t="s" s="7">
        <v>45</v>
      </c>
      <c r="C1" t="s" s="7">
        <v>46</v>
      </c>
      <c r="D1" t="s" s="7">
        <v>47</v>
      </c>
      <c r="E1" t="s" s="7">
        <v>10</v>
      </c>
    </row>
    <row r="2">
      <c r="A2">
        <v>0</v>
      </c>
      <c r="B2" t="s">
        <v>41</v>
      </c>
      <c r="C2" t="s">
        <v>48</v>
      </c>
      <c r="D2" s="6">
        <f>'Besoins'!$B$2*100</f>
        <v>100</v>
      </c>
      <c r="E2" t="s">
        <v>3</v>
      </c>
    </row>
    <row r="3">
      <c r="A3">
        <v>1</v>
      </c>
      <c r="B3" t="s">
        <v>49</v>
      </c>
      <c r="C3" t="s">
        <v>50</v>
      </c>
      <c r="D3" s="6">
        <f>'Besoins'!$B$2*25</f>
        <v>25</v>
      </c>
      <c r="E3" t="s">
        <v>3</v>
      </c>
    </row>
    <row r="4">
      <c r="A4">
        <v>1</v>
      </c>
      <c r="B4" t="s">
        <v>51</v>
      </c>
      <c r="C4" t="s">
        <v>50</v>
      </c>
      <c r="D4" s="6">
        <f>'Besoins'!$B$2*25</f>
        <v>25</v>
      </c>
      <c r="E4" t="s">
        <v>3</v>
      </c>
    </row>
    <row r="5">
      <c r="A5">
        <v>1</v>
      </c>
      <c r="B5" t="s">
        <v>52</v>
      </c>
      <c r="C5" t="s">
        <v>50</v>
      </c>
      <c r="D5" s="6">
        <f>'Besoins'!$B$2*0.15</f>
        <v>0.15</v>
      </c>
      <c r="E5" t="s">
        <v>15</v>
      </c>
    </row>
    <row r="6">
      <c r="A6">
        <v>1</v>
      </c>
      <c r="B6" t="s">
        <v>53</v>
      </c>
      <c r="C6" t="s">
        <v>54</v>
      </c>
      <c r="D6" s="6">
        <f>'Besoins'!$B$2*1</f>
        <v>1</v>
      </c>
      <c r="E6" t="s">
        <v>55</v>
      </c>
    </row>
    <row r="7">
      <c r="A7">
        <v>1</v>
      </c>
      <c r="B7" t="s">
        <v>56</v>
      </c>
      <c r="C7" t="s">
        <v>50</v>
      </c>
      <c r="D7" s="6">
        <f>'Besoins'!$B$2*12</f>
        <v>12</v>
      </c>
      <c r="E7" t="s">
        <v>3</v>
      </c>
    </row>
    <row r="8">
      <c r="A8">
        <v>1</v>
      </c>
      <c r="B8" t="s">
        <v>57</v>
      </c>
      <c r="C8" t="s">
        <v>50</v>
      </c>
      <c r="D8" s="6">
        <f>'Besoins'!$B$2*0.11</f>
        <v>0.11</v>
      </c>
      <c r="E8" t="s">
        <v>15</v>
      </c>
    </row>
    <row r="9">
      <c r="A9">
        <v>1</v>
      </c>
      <c r="B9" t="s">
        <v>58</v>
      </c>
      <c r="C9" t="s">
        <v>50</v>
      </c>
      <c r="D9" s="6">
        <f>'Besoins'!$B$2*0.007</f>
        <v>0.007</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59</v>
      </c>
      <c r="B1"/>
      <c r="C1"/>
      <c r="D1"/>
    </row>
    <row r="2">
      <c r="A2" t="str" s="12">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3">
        <v>60</v>
      </c>
      <c r="B4"/>
      <c r="C4"/>
      <c r="D4"/>
    </row>
    <row r="5">
      <c r="A5" t="s" s="14">
        <v>61</v>
      </c>
      <c r="B5" t="str" s="11">
        <f>Procedure!D2</f>
        <v>Mise en place du poste de travail — Vérifier les D.L.C., peser les denrées, sélectionner le matériel nécessaire. Laver et désinfecter le matériel et le poste de travail en suivant les protocoles.</v>
      </c>
      <c r="C5"/>
      <c r="D5"/>
    </row>
    <row r="6">
      <c r="A6" t="s" s="14">
        <v>62</v>
      </c>
      <c r="B6" t="str" s="11">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6">
        <f>Besoins!E11</f>
        <v>25</v>
      </c>
      <c r="D7" t="str">
        <f>Besoins!F11</f>
        <v>pc</v>
      </c>
    </row>
    <row r="8">
      <c r="A8"/>
      <c r="B8" t="str">
        <f>Besoins!B10</f>
        <v>POIVRON jaune carré Espagne cat.I gros</v>
      </c>
      <c r="C8" s="6">
        <f>Besoins!E10</f>
        <v>25</v>
      </c>
      <c r="D8" t="str">
        <f>Besoins!F10</f>
        <v>pc</v>
      </c>
    </row>
    <row r="9">
      <c r="A9"/>
      <c r="B9" t="str">
        <f>Besoins!B9</f>
        <v>AIL frais France cat.I 60-80mm</v>
      </c>
      <c r="C9" s="6">
        <f>Besoins!E9</f>
        <v>0.15</v>
      </c>
      <c r="D9" t="str">
        <f>Besoins!F9</f>
        <v>kg</v>
      </c>
    </row>
    <row r="10">
      <c r="A10"/>
      <c r="B10" t="str">
        <f>Besoins!B13</f>
        <v>Baguette tradition crue précuite</v>
      </c>
      <c r="C10" s="6">
        <f>Besoins!E13</f>
        <v>12</v>
      </c>
      <c r="D10" t="str">
        <f>Besoins!F13</f>
        <v>pc</v>
      </c>
    </row>
    <row r="11">
      <c r="A11" t="s" s="14">
        <v>63</v>
      </c>
      <c r="B11" t="str" s="11">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4">
        <v>64</v>
      </c>
      <c r="B12" t="str" s="11">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65</v>
      </c>
      <c r="C13" s="6">
        <f>'Besoins'!$B$2*1</f>
        <v>1</v>
      </c>
      <c r="D13" t="s">
        <v>55</v>
      </c>
    </row>
    <row r="14">
      <c r="A14" t="s" s="14">
        <v>66</v>
      </c>
      <c r="B14" t="str" s="11">
        <f>Procedure!D6</f>
        <v>Toaster le pain — Enfourner les grilles contenant le pain. Toaster le pain pour juste le dorer. Maintenir à une température tiède.</v>
      </c>
      <c r="C14"/>
      <c r="D14"/>
    </row>
    <row r="15">
      <c r="A15" t="s" s="14">
        <v>67</v>
      </c>
      <c r="B15" t="str" s="11">
        <f>Procedure!D7</f>
        <v>Dresser et servir — Dresser à l'assiette les poivrons en alternant les couleurs. Napper les poivrons avec un peu d'huile d'olive de la macération. Accompagner de toasts.</v>
      </c>
      <c r="C15"/>
      <c r="D15"/>
    </row>
    <row r="16">
      <c r="A16" t="s" s="14">
        <v>68</v>
      </c>
      <c r="B16" t="str" s="11">
        <f>Procedure!D8</f>
        <v>Suggestion — Ces poivrons macérés à l'huile d'olive peuvent être servis avec d'autres hors-d'œuvre ou quelques feuilles de salade.</v>
      </c>
      <c r="C16"/>
      <c r="D16"/>
    </row>
    <row r="17">
      <c r="A17"/>
      <c r="B17"/>
      <c r="C17"/>
      <c r="D17"/>
    </row>
    <row r="18">
      <c r="A18" t="s" s="15">
        <v>69</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2026-09-16T00:05:13Z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2026-09-16T00:05:13Z</dcterms:modified>
  <cp:revision>1</cp:revision>
</cp:coreProperties>
</file>