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<sst xmlns="http://schemas.openxmlformats.org/spreadsheetml/2006/main" count="84" uniqueCount="84">
  <si>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</si>
  <si>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</si>
  <si>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MELON DANS SA NAGE CRÉMEUSE AU BASILIC</t>
  </si>
  <si>
    <t>Code</t>
  </si>
  <si>
    <t>GRO_CDC_021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</si>
  <si>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</si>
  <si>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</si>
  <si>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</si>
  <si>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</si>
  <si>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</si>
  <si>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</si>
  <si>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</si>
  <si>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</si>
  <si>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</si>
  <si>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</si>
  <si>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</si>
  <si>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</si>
  <si>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</si>
  <si>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</si>
  <si>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</si>
  <si>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</si>
  <si>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</si>
  <si>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</si>
  <si>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</si>
  <si>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</si>
  <si>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</si>
  <si>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</si>
  <si>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</si>
  <si>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</si>
  <si>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</si>
  <si>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</si>
  <si>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00001883</t>
  </si>
  <si>
    <t>sucre semoule</t>
  </si>
  <si>
    <t>Sucres</t>
  </si>
  <si>
    <t>BILLE-MELON-SURG</t>
  </si>
  <si>
    <t>Billes de melon surgelées</t>
  </si>
  <si>
    <t>Fruits surgelés</t>
  </si>
  <si>
    <t>kg</t>
  </si>
  <si>
    <t>RNM57224469</t>
  </si>
  <si>
    <t>LAIT UHT demi écrémé France outre 10 litres</t>
  </si>
  <si>
    <t>Produits laitiers et œufs</t>
  </si>
  <si>
    <t>CRE-FRAICHE-EP</t>
  </si>
  <si>
    <t>Crème fraîche épaisse 30% MG</t>
  </si>
  <si>
    <t>Crèmes fraîches et laitières</t>
  </si>
  <si>
    <t>RNM3980160</t>
  </si>
  <si>
    <t>BASILIC France botte</t>
  </si>
  <si>
    <t>Légumes</t>
  </si>
  <si>
    <t>bte</t>
  </si>
  <si>
    <t>RNM57232636</t>
  </si>
  <si>
    <t>MELON Charentais jaune France cat.I  975-1250g plateau</t>
  </si>
  <si>
    <t>Total</t>
  </si>
  <si>
    <t>Niveau</t>
  </si>
  <si>
    <t>Composant</t>
  </si>
  <si>
    <t>Type</t>
  </si>
  <si>
    <t>Quantité (pour 100 pc)</t>
  </si>
  <si>
    <t>recette</t>
  </si>
  <si>
    <t>Entrées froides collectivité</t>
  </si>
  <si>
    <t xml:space="preserve">    ↳ Billes de melon surgelées</t>
  </si>
  <si>
    <t>matiere</t>
  </si>
  <si>
    <t xml:space="preserve">    ↳ MELON (KG)</t>
  </si>
  <si>
    <t>Conversions diverses</t>
  </si>
  <si>
    <t xml:space="preserve">        ↳ MELON Charentais jaune France cat.I  975-1250g plateau</t>
  </si>
  <si>
    <t xml:space="preserve">    ↳ Crème fraîche épaisse 30% MG</t>
  </si>
  <si>
    <t xml:space="preserve">    ↳ LAIT UHT demi écrémé France outre 10 litres</t>
  </si>
  <si>
    <t>lt</t>
  </si>
  <si>
    <t xml:space="preserve">    ↳ sucre semoule</t>
  </si>
  <si>
    <t xml:space="preserve">    ↳ BASILIC (KG)</t>
  </si>
  <si>
    <t xml:space="preserve">        ↳ BASILIC France botte</t>
  </si>
  <si>
    <t>Recette</t>
  </si>
  <si>
    <t>#</t>
  </si>
  <si>
    <t>Verbe</t>
  </si>
  <si>
    <t>Étape</t>
  </si>
  <si>
    <t>Précision technique</t>
  </si>
  <si>
    <t>Durée</t>
  </si>
  <si>
    <t>Dresser — Remplir équitablement les coupes ou raviers de billes de melon au basilic. Répartir la nage sur les billes de melon.</t>
  </si>
  <si>
    <t>Fiche technique — MELON DANS SA NAGE CRÉMEUSE AU BASILIC</t>
  </si>
  <si>
    <t>MELON DANS SA NAGE CRÉMEUSE AU BASILIC  GRO_CDC_021</t>
  </si>
  <si>
    <t>1.</t>
  </si>
  <si>
    <t>2.</t>
  </si>
  <si>
    <t xml:space="preserve">    MELON (KG) (conv.)</t>
  </si>
  <si>
    <t xml:space="preserve">    BASILIC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</si>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</sst>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85.7675</v>
      </c>
    </row>
    <row r="12">
      <c r="A12" t="s" s="3">
        <v>16</v>
      </c>
      <c r="B12" s="4">
        <v>0.857675</v>
      </c>
    </row>
    <row r="13">
      <c r="A13"/>
      <c r="B13"/>
    </row>
    <row r="14">
      <c r="A14" t="s" s="5">
        <v>17</v>
      </c>
      <c r="B14" t="s" s="5">
        <v>14</v>
      </c>
    </row>
    <row r="15">
      <c r="A15" t="s" s="5">
        <v>18</v>
      </c>
      <c r="B15" s="6">
        <v>85.7675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24</v>
      </c>
      <c r="G7" s="4">
        <f>E7*0</f>
        <v>0</v>
      </c>
    </row>
    <row r="8">
      <c r="A8" t="s">
        <v>34</v>
      </c>
      <c r="B8" t="s">
        <v>35</v>
      </c>
      <c r="C8" t="s">
        <v>36</v>
      </c>
      <c r="D8" s="9">
        <v>8</v>
      </c>
      <c r="E8" s="11">
        <f>D8*$B$2</f>
        <v>8</v>
      </c>
      <c r="F8" t="s">
        <v>37</v>
      </c>
      <c r="G8" s="4">
        <f>E8*6.5</f>
        <v>52</v>
      </c>
    </row>
    <row r="9">
      <c r="A9" t="s">
        <v>38</v>
      </c>
      <c r="B9" t="s">
        <v>39</v>
      </c>
      <c r="C9" t="s">
        <v>40</v>
      </c>
      <c r="D9" s="9">
        <v>0.25</v>
      </c>
      <c r="E9" s="11">
        <f>D9*$B$2</f>
        <v>0.25</v>
      </c>
      <c r="F9" t="s">
        <v>24</v>
      </c>
      <c r="G9" s="4">
        <f>E9*1.67</f>
        <v>0.4175</v>
      </c>
    </row>
    <row r="10">
      <c r="A10" t="s">
        <v>41</v>
      </c>
      <c r="B10" t="s">
        <v>42</v>
      </c>
      <c r="C10" t="s">
        <v>43</v>
      </c>
      <c r="D10" s="9">
        <v>1</v>
      </c>
      <c r="E10" s="11">
        <f>D10*$B$2</f>
        <v>1</v>
      </c>
      <c r="F10" t="s">
        <v>37</v>
      </c>
      <c r="G10" s="4">
        <f>E10*3.1</f>
        <v>3.1</v>
      </c>
    </row>
    <row r="11">
      <c r="A11" t="s">
        <v>44</v>
      </c>
      <c r="B11" t="s">
        <v>45</v>
      </c>
      <c r="C11" t="s">
        <v>46</v>
      </c>
      <c r="D11" s="9">
        <v>2</v>
      </c>
      <c r="E11" s="11">
        <f>D11*$B$2</f>
        <v>2</v>
      </c>
      <c r="F11" t="s">
        <v>47</v>
      </c>
      <c r="G11" s="4">
        <f>E11*5</f>
        <v>10</v>
      </c>
    </row>
    <row r="12">
      <c r="A12" t="s">
        <v>48</v>
      </c>
      <c r="B12" t="s">
        <v>49</v>
      </c>
      <c r="C12" t="s">
        <v>46</v>
      </c>
      <c r="D12" s="9">
        <v>4.5</v>
      </c>
      <c r="E12" s="11">
        <f>D12*$B$2</f>
        <v>4.5</v>
      </c>
      <c r="F12" t="s">
        <v>24</v>
      </c>
      <c r="G12" s="4">
        <f>E12*4.5</f>
        <v>20.25</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8</v>
      </c>
      <c r="E3" t="s">
        <v>37</v>
      </c>
      <c r="F3" t="s">
        <v>36</v>
      </c>
    </row>
    <row r="4">
      <c r="A4">
        <v>1</v>
      </c>
      <c r="B4" t="s">
        <v>59</v>
      </c>
      <c r="C4" t="s">
        <v>55</v>
      </c>
      <c r="D4" s="11">
        <v>4.5</v>
      </c>
      <c r="E4" t="s">
        <v>37</v>
      </c>
      <c r="F4" t="s">
        <v>60</v>
      </c>
    </row>
    <row r="5">
      <c r="A5">
        <v>2</v>
      </c>
      <c r="B5" t="s">
        <v>61</v>
      </c>
      <c r="C5" t="s">
        <v>58</v>
      </c>
      <c r="D5" s="11">
        <v>4.5</v>
      </c>
      <c r="E5" t="s">
        <v>24</v>
      </c>
      <c r="F5" t="s">
        <v>46</v>
      </c>
    </row>
    <row r="6">
      <c r="A6">
        <v>1</v>
      </c>
      <c r="B6" t="s">
        <v>62</v>
      </c>
      <c r="C6" t="s">
        <v>58</v>
      </c>
      <c r="D6" s="11">
        <v>1</v>
      </c>
      <c r="E6" t="s">
        <v>37</v>
      </c>
      <c r="F6" t="s">
        <v>43</v>
      </c>
    </row>
    <row r="7">
      <c r="A7">
        <v>1</v>
      </c>
      <c r="B7" t="s">
        <v>63</v>
      </c>
      <c r="C7" t="s">
        <v>58</v>
      </c>
      <c r="D7" s="11">
        <v>0.25</v>
      </c>
      <c r="E7" t="s">
        <v>64</v>
      </c>
      <c r="F7" t="s">
        <v>40</v>
      </c>
    </row>
    <row r="8">
      <c r="A8">
        <v>1</v>
      </c>
      <c r="B8" t="s">
        <v>65</v>
      </c>
      <c r="C8" t="s">
        <v>58</v>
      </c>
      <c r="D8" s="11">
        <v>0.6</v>
      </c>
      <c r="E8" t="s">
        <v>37</v>
      </c>
      <c r="F8" t="s">
        <v>33</v>
      </c>
    </row>
    <row r="9">
      <c r="A9">
        <v>1</v>
      </c>
      <c r="B9" t="s">
        <v>66</v>
      </c>
      <c r="C9" t="s">
        <v>55</v>
      </c>
      <c r="D9" s="11">
        <v>0.06</v>
      </c>
      <c r="E9" t="s">
        <v>37</v>
      </c>
      <c r="F9" t="s">
        <v>60</v>
      </c>
    </row>
    <row r="10">
      <c r="A10">
        <v>2</v>
      </c>
      <c r="B10" t="s">
        <v>67</v>
      </c>
      <c r="C10" t="s">
        <v>58</v>
      </c>
      <c r="D10" s="11">
        <v>2</v>
      </c>
      <c r="E10" t="s">
        <v>47</v>
      </c>
      <c r="F10"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E3" t="s" s="14"/>
      <c r="F3"/>
    </row>
    <row r="4">
      <c r="A4" t="s">
        <v>2</v>
      </c>
      <c r="B4">
        <v>3</v>
      </c>
      <c r="C4"/>
      <c r="D4" t="inlineStr" s="14">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E4" t="s" s="14"/>
      <c r="F4"/>
    </row>
    <row r="5">
      <c r="A5" t="s">
        <v>2</v>
      </c>
      <c r="B5">
        <v>4</v>
      </c>
      <c r="C5"/>
      <c r="D5" t="inlineStr" s="14">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E5" t="s" s="14"/>
      <c r="F5"/>
    </row>
    <row r="6">
      <c r="A6" t="s">
        <v>2</v>
      </c>
      <c r="B6">
        <v>5</v>
      </c>
      <c r="C6"/>
      <c r="D6" t="s" s="14">
        <v>74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75</v>
      </c>
      <c r="B1"/>
      <c r="C1"/>
      <c r="D1"/>
    </row>
    <row r="2">
      <c r="A2" t="str" s="15">
        <f>"GRO_CDC_021 · GRO.ENT.FR · référence : "&amp;Besoins!B3&amp;" "&amp;Besoins!C3&amp;" · multiplicateur réglable sur la feuille ""Besoins"""</f>
        <v>GRO_CDC_021 · GRO.ENT.FR · référence : 100 pc · multiplicateur réglable sur la feuille </v>
      </c>
      <c r="B2"/>
      <c r="C2"/>
      <c r="D2"/>
    </row>
    <row r="3">
      <c r="A3"/>
      <c r="B3"/>
      <c r="C3"/>
      <c r="D3"/>
    </row>
    <row r="4">
      <c r="A4" t="s" s="16">
        <v>76</v>
      </c>
      <c r="B4"/>
      <c r="C4"/>
      <c r="D4"/>
    </row>
    <row r="5">
      <c r="A5" t="s" s="17">
        <v>77</v>
      </c>
      <c r="B5" t="str" s="14">
        <f>Procedure!D2</f>
        <v>Mise en place du poste de travail — Vérifier les D.L.C., peser les denrées, sélectionner le matériel nécessaire. Laver et désinfecter le matériel et le poste de travail en suivant les protocoles.</v>
      </c>
      <c r="C5"/>
      <c r="D5"/>
    </row>
    <row r="6">
      <c r="A6" t="s" s="17">
        <v>78</v>
      </c>
      <c r="B6" t="str" s="14">
        <f>Procedure!D3</f>
        <v>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v>
      </c>
      <c r="C6"/>
      <c r="D6"/>
    </row>
    <row r="7">
      <c r="A7"/>
      <c r="B7" t="str">
        <f>Besoins!B8</f>
        <v>Billes de melon surgelées</v>
      </c>
      <c r="C7" s="11">
        <f>Besoins!E8</f>
        <v>8</v>
      </c>
      <c r="D7" t="str">
        <f>Besoins!F8</f>
        <v>kg</v>
      </c>
    </row>
    <row r="8">
      <c r="A8"/>
      <c r="B8" t="s">
        <v>79</v>
      </c>
      <c r="C8" s="11">
        <f>'Besoins'!$B$2*4.5</f>
        <v>4.5</v>
      </c>
      <c r="D8" t="s">
        <v>37</v>
      </c>
    </row>
    <row r="9">
      <c r="A9"/>
      <c r="B9" t="s">
        <v>80</v>
      </c>
      <c r="C9" s="11">
        <f>'Besoins'!$B$2*0.06</f>
        <v>0.06</v>
      </c>
      <c r="D9" t="s">
        <v>37</v>
      </c>
    </row>
    <row r="10">
      <c r="A10" t="s" s="17">
        <v>81</v>
      </c>
      <c r="B10" t="str" s="14">
        <f>Procedure!D4</f>
        <v>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v>
      </c>
      <c r="C10"/>
      <c r="D10"/>
    </row>
    <row r="11">
      <c r="A11"/>
      <c r="B11" t="s">
        <v>79</v>
      </c>
      <c r="C11" s="11">
        <f>'Besoins'!$B$2*4.5</f>
        <v>4.5</v>
      </c>
      <c r="D11" t="s">
        <v>37</v>
      </c>
    </row>
    <row r="12">
      <c r="A12"/>
      <c r="B12" t="str">
        <f>Besoins!B10</f>
        <v>Crème fraîche épaisse 30% MG</v>
      </c>
      <c r="C12" s="11">
        <f>Besoins!E10</f>
        <v>1</v>
      </c>
      <c r="D12" t="str">
        <f>Besoins!F10</f>
        <v>kg</v>
      </c>
    </row>
    <row r="13">
      <c r="A13"/>
      <c r="B13" t="str">
        <f>Besoins!B9</f>
        <v>LAIT UHT demi écrémé France outre 10 litres</v>
      </c>
      <c r="C13" s="11">
        <f>Besoins!E9</f>
        <v>0.25</v>
      </c>
      <c r="D13" t="str">
        <f>Besoins!F9</f>
        <v>lt</v>
      </c>
    </row>
    <row r="14">
      <c r="A14"/>
      <c r="B14" t="str">
        <f>Besoins!B7</f>
        <v>sucre semoule</v>
      </c>
      <c r="C14" s="11">
        <f>Besoins!E7</f>
        <v>0.6</v>
      </c>
      <c r="D14" t="str">
        <f>Besoins!F7</f>
        <v>kg</v>
      </c>
    </row>
    <row r="15">
      <c r="A15" t="s" s="17">
        <v>82</v>
      </c>
      <c r="B15" t="str" s="14">
        <f>Procedure!D5</f>
        <v>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v>
      </c>
      <c r="C15"/>
      <c r="D15"/>
    </row>
    <row r="16">
      <c r="A16" t="s" s="17">
        <v>83</v>
      </c>
      <c r="B16" t="str" s="14">
        <f>Procedure!D6</f>
        <v>Dresser — Remplir équitablement les coupes ou raviers de billes de melon au basilic. Répartir la nage sur les billes de melon.</v>
      </c>
      <c r="C16"/>
      <c r="D16"/>
    </row>
    <row r="17">
      <c r="A17"/>
      <c r="B17"/>
      <c r="C17"/>
      <c r="D17"/>
    </row>
    <row r="18">
      <c r="A18" t="s" s="18">
        <v>21</v>
      </c>
      <c r="B18"/>
      <c r="C18"/>
      <c r="D18"/>
    </row>
  </sheetData>
  <sheetProtection sheet="1" formatRows="0" formatColumns="0"/>
  <mergeCells count="9">
    <mergeCell ref="A1:D1"/>
    <mergeCell ref="A2:D2"/>
    <mergeCell ref="A4:D4"/>
    <mergeCell ref="B5:D5"/>
    <mergeCell ref="B6:D6"/>
    <mergeCell ref="B10:D10"/>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2026-09-15T21:57:17Z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2026-09-15T21:57:17Z</dcterms:modified>
  <cp:revision>1</cp:revision>
</cp:coreProperties>
</file>