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<sst xmlns="http://schemas.openxmlformats.org/spreadsheetml/2006/main" count="67" uniqueCount="67">
  <si>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</si>
  <si>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</si>
  <si>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</si>
  <si>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</si>
  <si>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</si>
  <si>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</si>
  <si>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</si>
  <si>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</si>
  <si>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</si>
  <si>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</si>
  <si>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</si>
  <si>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</si>
  <si>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</si>
  <si>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</si>
  <si>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</si>
  <si>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</si>
  <si>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</si>
  <si>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</si>
  <si>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</si>
  <si>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</si>
  <si>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</si>
  <si>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</si>
  <si>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</si>
  <si>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</si>
  <si>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</si>
  <si>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</si>
  <si>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</si>
  <si>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</si>
  <si>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</si>
  <si>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</si>
  <si>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RNMS00865</t>
  </si>
  <si>
    <t>Tomates en dés surgelées IQF</t>
  </si>
  <si>
    <t>Légumes surgelés</t>
  </si>
  <si>
    <t>Total</t>
  </si>
  <si>
    <t>Recette</t>
  </si>
  <si>
    <t>#</t>
  </si>
  <si>
    <t>Verbe</t>
  </si>
  <si>
    <t>Étape</t>
  </si>
  <si>
    <t>Précision technique</t>
  </si>
  <si>
    <t>Durée</t>
  </si>
  <si>
    <t>TOMATE ET MOZZARELLA PARFUMÉES AU BASILIC</t>
  </si>
  <si>
    <t>Trancher la mozzarella — Égoutter la mozzarella. Trancher en rondelles régulières d'environ 10g pièce, de même épaisseur que les tranches de tomates.</t>
  </si>
  <si>
    <t>Niveau</t>
  </si>
  <si>
    <t>Composant</t>
  </si>
  <si>
    <t>Type</t>
  </si>
  <si>
    <t>Quantité (× multiplicateur, voir feuille Besoins)</t>
  </si>
  <si>
    <t>recette</t>
  </si>
  <si>
    <t xml:space="preserve">    ↳ Tomates en dés surgelées IQF</t>
  </si>
  <si>
    <t>matiere</t>
  </si>
  <si>
    <t xml:space="preserve">    ↳ Mozzarella tranchée fraîche</t>
  </si>
  <si>
    <t xml:space="preserve">    ↳ BASILIC (KG) (conv.)</t>
  </si>
  <si>
    <t>conversion</t>
  </si>
  <si>
    <t xml:space="preserve">    ↳ HUILE OLIVE (L) (conv.)</t>
  </si>
  <si>
    <t>lt</t>
  </si>
  <si>
    <t xml:space="preserve">    ↳ Sel fin de cuisine</t>
  </si>
  <si>
    <t xml:space="preserve">    ↳ Poivre noir moulu</t>
  </si>
  <si>
    <t>Fiche technique — TOMATE ET MOZZARELLA PARFUMÉES AU BASILIC</t>
  </si>
  <si>
    <t>TOMATE ET MOZZARELLA PARFUMÉES AU BASILIC  GRO_CDC_016</t>
  </si>
  <si>
    <t>1.</t>
  </si>
  <si>
    <t>2.</t>
  </si>
  <si>
    <t xml:space="preserve">    BASILIC (KG) (conv.)</t>
  </si>
  <si>
    <t>3.</t>
  </si>
  <si>
    <t xml:space="preserve">    HUILE OLIVE (L)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</si>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</sst>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0.12</v>
      </c>
      <c r="E8" s="6">
        <f>D8*$B$2</f>
        <v>0.12</v>
      </c>
      <c r="F8" t="s">
        <v>19</v>
      </c>
      <c r="G8" s="8">
        <f>E8*65.22</f>
        <v>7.8264</v>
      </c>
    </row>
    <row r="9">
      <c r="A9" t="s">
        <v>20</v>
      </c>
      <c r="B9" t="s">
        <v>21</v>
      </c>
      <c r="C9" t="s">
        <v>22</v>
      </c>
      <c r="D9" s="4">
        <v>5</v>
      </c>
      <c r="E9" s="6">
        <f>D9*$B$2</f>
        <v>5</v>
      </c>
      <c r="F9" t="s">
        <v>15</v>
      </c>
      <c r="G9" s="8">
        <f>E9*9.5</f>
        <v>47.5</v>
      </c>
    </row>
    <row r="10">
      <c r="A10" t="s">
        <v>23</v>
      </c>
      <c r="B10" t="s">
        <v>24</v>
      </c>
      <c r="C10" t="s">
        <v>25</v>
      </c>
      <c r="D10" s="4">
        <v>13.333333</v>
      </c>
      <c r="E10" s="6">
        <f>D10*$B$2</f>
        <v>13.333333</v>
      </c>
      <c r="F10" t="s">
        <v>26</v>
      </c>
      <c r="G10" s="8">
        <f>E10*5.000000125</f>
        <v>66.666667</v>
      </c>
    </row>
    <row r="11">
      <c r="A11" t="s">
        <v>27</v>
      </c>
      <c r="B11" t="s">
        <v>28</v>
      </c>
      <c r="C11" t="s">
        <v>29</v>
      </c>
      <c r="D11" s="4">
        <v>0.073</v>
      </c>
      <c r="E11" s="6">
        <f>D11*$B$2</f>
        <v>0.073</v>
      </c>
      <c r="F11" t="s">
        <v>15</v>
      </c>
      <c r="G11" s="8">
        <f>E11*0.35</f>
        <v>0.02555</v>
      </c>
    </row>
    <row r="12">
      <c r="A12" t="s">
        <v>30</v>
      </c>
      <c r="B12" t="s">
        <v>31</v>
      </c>
      <c r="C12" t="s">
        <v>32</v>
      </c>
      <c r="D12" s="4">
        <v>9</v>
      </c>
      <c r="E12" s="6">
        <f>D12*$B$2</f>
        <v>9</v>
      </c>
      <c r="F12" t="s">
        <v>15</v>
      </c>
      <c r="G12" s="8">
        <f>E12*2.92</f>
        <v>26.28</v>
      </c>
    </row>
    <row r="13">
      <c r="A13"/>
      <c r="B13"/>
      <c r="C13"/>
      <c r="D13"/>
      <c r="E13"/>
      <c r="F13" t="s" s="9">
        <v>33</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34</v>
      </c>
      <c r="B1" t="s" s="7">
        <v>35</v>
      </c>
      <c r="C1" t="s" s="7">
        <v>36</v>
      </c>
      <c r="D1" t="s" s="7">
        <v>37</v>
      </c>
      <c r="E1" t="s" s="7">
        <v>38</v>
      </c>
      <c r="F1" t="s" s="7">
        <v>39</v>
      </c>
    </row>
    <row r="2">
      <c r="A2" t="s">
        <v>40</v>
      </c>
      <c r="B2">
        <v>1</v>
      </c>
      <c r="C2"/>
      <c r="D2" t="inlineStr" s="11">
        <is>
          <t>Mise en place du poste de travail — Vérifier les D.L.C., peser les denrées, sélectionner le matériel. Désinfecter le matériel et le poste de travail suivant les protocoles.</t>
        </is>
      </c>
      <c r="E2" t="s" s="11"/>
      <c r="F2"/>
    </row>
    <row r="3">
      <c r="A3" t="s">
        <v>40</v>
      </c>
      <c r="B3">
        <v>2</v>
      </c>
      <c r="C3"/>
      <c r="D3" t="inlineStr" s="11">
        <is>
          <t>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t>
        </is>
      </c>
      <c r="E3" t="s" s="11"/>
      <c r="F3"/>
    </row>
    <row r="4">
      <c r="A4" t="s">
        <v>40</v>
      </c>
      <c r="B4">
        <v>3</v>
      </c>
      <c r="C4"/>
      <c r="D4" t="inlineStr" s="11">
        <is>
          <t>Faire macérer le basilic — Dans un récipient hermétique, verser l'huile d'olive sur le basilic ciselé. Laisser macérer au froid à couvert au moins 1 heure, afin que l'huile s'imprègne du parfum du basilic.</t>
        </is>
      </c>
      <c r="E4" t="s" s="11"/>
      <c r="F4"/>
    </row>
    <row r="5">
      <c r="A5" t="s">
        <v>40</v>
      </c>
      <c r="B5">
        <v>4</v>
      </c>
      <c r="C5"/>
      <c r="D5" t="s" s="11">
        <v>41</v>
      </c>
      <c r="E5" t="s" s="11"/>
      <c r="F5"/>
    </row>
    <row r="6">
      <c r="A6" t="s">
        <v>40</v>
      </c>
      <c r="B6">
        <v>5</v>
      </c>
      <c r="C6"/>
      <c r="D6" t="inlineStr" s="11">
        <is>
          <t>Dresser — Sur assiette ou plat, alterner en rosace les tranches de tomate et de mozzarella. Assaisonner de sel et napper de l'huile d'olive parfumée au basilic. Décorer avec quelques feuilles de basilic frais entières.</t>
        </is>
      </c>
      <c r="E6" t="s" s="11"/>
      <c r="F6"/>
    </row>
    <row r="7">
      <c r="A7" t="s">
        <v>40</v>
      </c>
      <c r="B7">
        <v>6</v>
      </c>
      <c r="C7"/>
      <c r="D7" t="inlineStr" s="11">
        <is>
          <t>Commentaires — Le poivre du moulin peut être ajouté au moment du service, selon préférence. Une variante consiste à trancher la mozzarella plus finement pour un dressage en éventail plutôt qu'en rosace.</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40</v>
      </c>
      <c r="C2" t="s">
        <v>46</v>
      </c>
      <c r="D2" s="6">
        <f>'Besoins'!$B$2*100</f>
        <v>100</v>
      </c>
      <c r="E2" t="s">
        <v>3</v>
      </c>
    </row>
    <row r="3">
      <c r="A3">
        <v>1</v>
      </c>
      <c r="B3" t="s">
        <v>47</v>
      </c>
      <c r="C3" t="s">
        <v>48</v>
      </c>
      <c r="D3" s="6">
        <f>'Besoins'!$B$2*9</f>
        <v>9</v>
      </c>
      <c r="E3" t="s">
        <v>15</v>
      </c>
    </row>
    <row r="4">
      <c r="A4">
        <v>1</v>
      </c>
      <c r="B4" t="s">
        <v>49</v>
      </c>
      <c r="C4" t="s">
        <v>48</v>
      </c>
      <c r="D4" s="6">
        <f>'Besoins'!$B$2*5</f>
        <v>5</v>
      </c>
      <c r="E4" t="s">
        <v>15</v>
      </c>
    </row>
    <row r="5">
      <c r="A5">
        <v>1</v>
      </c>
      <c r="B5" t="s">
        <v>50</v>
      </c>
      <c r="C5" t="s">
        <v>51</v>
      </c>
      <c r="D5" s="6">
        <f>'Besoins'!$B$2*0.4</f>
        <v>0.4</v>
      </c>
      <c r="E5" t="s">
        <v>15</v>
      </c>
    </row>
    <row r="6">
      <c r="A6">
        <v>1</v>
      </c>
      <c r="B6" t="s">
        <v>52</v>
      </c>
      <c r="C6" t="s">
        <v>51</v>
      </c>
      <c r="D6" s="6">
        <f>'Besoins'!$B$2*0.6</f>
        <v>0.6</v>
      </c>
      <c r="E6" t="s">
        <v>53</v>
      </c>
    </row>
    <row r="7">
      <c r="A7">
        <v>1</v>
      </c>
      <c r="B7" t="s">
        <v>54</v>
      </c>
      <c r="C7" t="s">
        <v>48</v>
      </c>
      <c r="D7" s="6">
        <f>'Besoins'!$B$2*0.073</f>
        <v>0.073</v>
      </c>
      <c r="E7" t="s">
        <v>15</v>
      </c>
    </row>
    <row r="8">
      <c r="A8">
        <v>1</v>
      </c>
      <c r="B8" t="s">
        <v>55</v>
      </c>
      <c r="C8" t="s">
        <v>48</v>
      </c>
      <c r="D8" s="6">
        <f>'Besoins'!$B$2*0.007</f>
        <v>0.007</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56</v>
      </c>
      <c r="B1"/>
      <c r="C1"/>
      <c r="D1"/>
    </row>
    <row r="2">
      <c r="A2" t="str" s="12">
        <f>"GRO_CDC_016 · GRO.ENT.FR · référence : "&amp;Besoins!B3&amp;" "&amp;Besoins!C3&amp;" · multiplicateur réglable sur la feuille ""Besoins"""</f>
        <v>GRO_CDC_016 · GRO.ENT.FR · référence : 100 pc · multiplicateur réglable sur la feuille </v>
      </c>
      <c r="B2"/>
      <c r="C2"/>
      <c r="D2"/>
    </row>
    <row r="3">
      <c r="A3"/>
      <c r="B3"/>
      <c r="C3"/>
      <c r="D3"/>
    </row>
    <row r="4">
      <c r="A4" t="s" s="13">
        <v>57</v>
      </c>
      <c r="B4"/>
      <c r="C4"/>
      <c r="D4"/>
    </row>
    <row r="5">
      <c r="A5" t="s" s="14">
        <v>58</v>
      </c>
      <c r="B5" t="str" s="11">
        <f>Procedure!D2</f>
        <v>Mise en place du poste de travail — Vérifier les D.L.C., peser les denrées, sélectionner le matériel. Désinfecter le matériel et le poste de travail suivant les protocoles.</v>
      </c>
      <c r="C5"/>
      <c r="D5"/>
    </row>
    <row r="6">
      <c r="A6" t="s" s="14">
        <v>59</v>
      </c>
      <c r="B6" t="str" s="11">
        <f>Procedure!D3</f>
        <v>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v>
      </c>
      <c r="C6"/>
      <c r="D6"/>
    </row>
    <row r="7">
      <c r="A7"/>
      <c r="B7" t="str">
        <f>Besoins!B12</f>
        <v>Tomates en dés surgelées IQF</v>
      </c>
      <c r="C7" s="6">
        <f>Besoins!E12</f>
        <v>9</v>
      </c>
      <c r="D7" t="str">
        <f>Besoins!F12</f>
        <v>kg</v>
      </c>
    </row>
    <row r="8">
      <c r="A8"/>
      <c r="B8" t="s">
        <v>60</v>
      </c>
      <c r="C8" s="6">
        <f>'Besoins'!$B$2*0.4</f>
        <v>0.4</v>
      </c>
      <c r="D8" t="s">
        <v>15</v>
      </c>
    </row>
    <row r="9">
      <c r="A9" t="s" s="14">
        <v>61</v>
      </c>
      <c r="B9" t="str" s="11">
        <f>Procedure!D4</f>
        <v>Faire macérer le basilic — Dans un récipient hermétique, verser l'huile d'olive sur le basilic ciselé. Laisser macérer au froid à couvert au moins 1 heure, afin que l'huile s'imprègne du parfum du basilic.</v>
      </c>
      <c r="C9"/>
      <c r="D9"/>
    </row>
    <row r="10">
      <c r="A10"/>
      <c r="B10" t="s">
        <v>62</v>
      </c>
      <c r="C10" s="6">
        <f>'Besoins'!$B$2*0.6</f>
        <v>0.6</v>
      </c>
      <c r="D10" t="s">
        <v>53</v>
      </c>
    </row>
    <row r="11">
      <c r="A11" t="s" s="14">
        <v>63</v>
      </c>
      <c r="B11" t="str" s="11">
        <f>Procedure!D5</f>
        <v>Trancher la mozzarella — Égoutter la mozzarella. Trancher en rondelles régulières d'environ 10g pièce, de même épaisseur que les tranches de tomates.</v>
      </c>
      <c r="C11"/>
      <c r="D11"/>
    </row>
    <row r="12">
      <c r="A12"/>
      <c r="B12" t="str">
        <f>Besoins!B9</f>
        <v>Mozzarella tranchée fraîche</v>
      </c>
      <c r="C12" s="6">
        <f>Besoins!E9</f>
        <v>5</v>
      </c>
      <c r="D12" t="str">
        <f>Besoins!F9</f>
        <v>kg</v>
      </c>
    </row>
    <row r="13">
      <c r="A13" t="s" s="14">
        <v>64</v>
      </c>
      <c r="B13" t="str" s="11">
        <f>Procedure!D6</f>
        <v>Dresser — Sur assiette ou plat, alterner en rosace les tranches de tomate et de mozzarella. Assaisonner de sel et napper de l'huile d'olive parfumée au basilic. Décorer avec quelques feuilles de basilic frais entières.</v>
      </c>
      <c r="C13"/>
      <c r="D13"/>
    </row>
    <row r="14">
      <c r="A14"/>
      <c r="B14" t="str">
        <f>Besoins!B11</f>
        <v>Sel fin de cuisine</v>
      </c>
      <c r="C14" s="6">
        <f>Besoins!E11</f>
        <v>0.073</v>
      </c>
      <c r="D14" t="str">
        <f>Besoins!F11</f>
        <v>kg</v>
      </c>
    </row>
    <row r="15">
      <c r="A15"/>
      <c r="B15" t="s">
        <v>62</v>
      </c>
      <c r="C15" s="6">
        <f>'Besoins'!$B$2*0.6</f>
        <v>0.6</v>
      </c>
      <c r="D15" t="s">
        <v>53</v>
      </c>
    </row>
    <row r="16">
      <c r="A16" t="s" s="14">
        <v>65</v>
      </c>
      <c r="B16" t="str" s="11">
        <f>Procedure!D7</f>
        <v>Commentaires — Le poivre du moulin peut être ajouté au moment du service, selon préférence. Une variante consiste à trancher la mozzarella plus finement pour un dressage en éventail plutôt qu'en rosace.</v>
      </c>
      <c r="C16"/>
      <c r="D16"/>
    </row>
    <row r="17">
      <c r="A17"/>
      <c r="B17"/>
      <c r="C17"/>
      <c r="D17"/>
    </row>
    <row r="18">
      <c r="A18" t="s" s="15">
        <v>66</v>
      </c>
      <c r="B18"/>
      <c r="C18"/>
      <c r="D18"/>
    </row>
  </sheetData>
  <sheetProtection sheet="1" formatRows="0" formatColumns="0"/>
  <mergeCells count="10">
    <mergeCell ref="A1:D1"/>
    <mergeCell ref="A2:D2"/>
    <mergeCell ref="A4:D4"/>
    <mergeCell ref="B5:D5"/>
    <mergeCell ref="B6:D6"/>
    <mergeCell ref="B9:D9"/>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TOMATE ET MOZZARELLA PARFUMÉES </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