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<sst xmlns="http://schemas.openxmlformats.org/spreadsheetml/2006/main" count="74" uniqueCount="74">
  <si>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</si>
  <si>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</si>
  <si>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</si>
  <si>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</si>
  <si>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</si>
  <si>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</si>
  <si>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</si>
  <si>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</si>
  <si>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</si>
  <si>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</si>
  <si>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</si>
  <si>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</si>
  <si>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</si>
  <si>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</si>
  <si>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</si>
  <si>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</si>
  <si>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</si>
  <si>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</si>
  <si>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</si>
  <si>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</si>
  <si>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</si>
  <si>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</si>
  <si>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</si>
  <si>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</si>
  <si>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</si>
  <si>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</si>
  <si>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</si>
  <si>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</si>
  <si>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</si>
  <si>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</si>
  <si>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</si>
  <si>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</si>
  <si>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</si>
  <si>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</si>
  <si>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</si>
  <si>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</si>
  <si>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</si>
  <si>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</si>
  <si>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</si>
  <si>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</si>
  <si>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</si>
  <si>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RAVIGOTE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</si>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</sst>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E7*6.2</f>
        <v>1.86</v>
      </c>
    </row>
    <row r="8">
      <c r="A8" t="s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8">
        <f>E8*3.8</f>
        <v>1.52</v>
      </c>
    </row>
    <row r="9">
      <c r="A9" t="s">
        <v>18</v>
      </c>
      <c r="B9" t="s">
        <v>19</v>
      </c>
      <c r="C9" t="s">
        <v>20</v>
      </c>
      <c r="D9" s="4">
        <v>0.006</v>
      </c>
      <c r="E9" s="6">
        <f>D9*$B$2</f>
        <v>0.006</v>
      </c>
      <c r="F9" t="s">
        <v>15</v>
      </c>
      <c r="G9" s="8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8">
        <f>E10*20.35</f>
        <v>10.175</v>
      </c>
    </row>
    <row r="11">
      <c r="A11" t="s">
        <v>25</v>
      </c>
      <c r="B11" t="s">
        <v>26</v>
      </c>
      <c r="C11" t="s">
        <v>23</v>
      </c>
      <c r="D11" s="4">
        <v>0.333333</v>
      </c>
      <c r="E11" s="6">
        <f>D11*$B$2</f>
        <v>0.333333</v>
      </c>
      <c r="F11" t="s">
        <v>24</v>
      </c>
      <c r="G11" s="8">
        <f>E11*1.79000179</f>
        <v>0.596667</v>
      </c>
    </row>
    <row r="12">
      <c r="A12" t="s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30</v>
      </c>
      <c r="G12" s="8">
        <f>E12*6</f>
        <v>0.9</v>
      </c>
    </row>
    <row r="13">
      <c r="A13" t="s">
        <v>31</v>
      </c>
      <c r="B13" t="s">
        <v>32</v>
      </c>
      <c r="C13" t="s">
        <v>33</v>
      </c>
      <c r="D13" s="4">
        <v>0.015</v>
      </c>
      <c r="E13" s="6">
        <f>D13*$B$2</f>
        <v>0.015</v>
      </c>
      <c r="F13" t="s">
        <v>15</v>
      </c>
      <c r="G13" s="8">
        <f>E13*0.35</f>
        <v>0.00525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1">
        <v>42</v>
      </c>
      <c r="E2" t="s" s="11"/>
      <c r="F2"/>
    </row>
    <row r="3">
      <c r="A3" t="s">
        <v>41</v>
      </c>
      <c r="B3">
        <v>2</v>
      </c>
      <c r="C3"/>
      <c r="D3" t="s" s="11">
        <v>43</v>
      </c>
      <c r="E3" t="s" s="11"/>
      <c r="F3"/>
    </row>
    <row r="4">
      <c r="A4" t="s">
        <v>41</v>
      </c>
      <c r="B4">
        <v>3</v>
      </c>
      <c r="C4"/>
      <c r="D4" t="s" s="11">
        <v>44</v>
      </c>
      <c r="E4" t="s" s="11"/>
      <c r="F4"/>
    </row>
    <row r="5">
      <c r="A5" t="s">
        <v>41</v>
      </c>
      <c r="B5">
        <v>4</v>
      </c>
      <c r="C5"/>
      <c r="D5" t="s" s="11">
        <v>45</v>
      </c>
      <c r="E5" t="s" s="11"/>
      <c r="F5"/>
    </row>
    <row r="6">
      <c r="A6" t="s">
        <v>41</v>
      </c>
      <c r="B6">
        <v>5</v>
      </c>
      <c r="C6"/>
      <c r="D6" t="s" s="11">
        <v>46</v>
      </c>
      <c r="E6" t="s" s="11"/>
      <c r="F6"/>
    </row>
    <row r="7">
      <c r="A7" t="s">
        <v>41</v>
      </c>
      <c r="B7">
        <v>6</v>
      </c>
      <c r="C7"/>
      <c r="D7" t="s" s="11">
        <v>47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41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'Besoins'!$B$2*2.5</f>
        <v>2.5</v>
      </c>
      <c r="E3" t="s">
        <v>55</v>
      </c>
    </row>
    <row r="4">
      <c r="A4">
        <v>1</v>
      </c>
      <c r="B4" t="s">
        <v>56</v>
      </c>
      <c r="C4" t="s">
        <v>54</v>
      </c>
      <c r="D4" s="6">
        <f>'Besoins'!$B$2*0.5</f>
        <v>0.5</v>
      </c>
      <c r="E4" t="s">
        <v>55</v>
      </c>
    </row>
    <row r="5">
      <c r="A5">
        <v>1</v>
      </c>
      <c r="B5" t="s">
        <v>57</v>
      </c>
      <c r="C5" t="s">
        <v>58</v>
      </c>
      <c r="D5" s="6">
        <f>'Besoins'!$B$2*0.015</f>
        <v>0.015</v>
      </c>
      <c r="E5" t="s">
        <v>15</v>
      </c>
    </row>
    <row r="6">
      <c r="A6">
        <v>1</v>
      </c>
      <c r="B6" t="s">
        <v>59</v>
      </c>
      <c r="C6" t="s">
        <v>58</v>
      </c>
      <c r="D6" s="6">
        <f>'Besoins'!$B$2*0.006</f>
        <v>0.006</v>
      </c>
      <c r="E6" t="s">
        <v>15</v>
      </c>
    </row>
    <row r="7">
      <c r="A7">
        <v>1</v>
      </c>
      <c r="B7" t="s">
        <v>60</v>
      </c>
      <c r="C7" t="s">
        <v>58</v>
      </c>
      <c r="D7" s="6">
        <f>'Besoins'!$B$2*0.3</f>
        <v>0.3</v>
      </c>
      <c r="E7" t="s">
        <v>15</v>
      </c>
    </row>
    <row r="8">
      <c r="A8">
        <v>1</v>
      </c>
      <c r="B8" t="s">
        <v>61</v>
      </c>
      <c r="C8" t="s">
        <v>58</v>
      </c>
      <c r="D8" s="6">
        <f>'Besoins'!$B$2*0.4</f>
        <v>0.4</v>
      </c>
      <c r="E8" t="s">
        <v>15</v>
      </c>
    </row>
    <row r="9">
      <c r="A9">
        <v>1</v>
      </c>
      <c r="B9" t="s">
        <v>62</v>
      </c>
      <c r="C9" t="s">
        <v>58</v>
      </c>
      <c r="D9" s="6">
        <f>'Besoins'!$B$2*0.15</f>
        <v>0.15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63</v>
      </c>
      <c r="B1"/>
      <c r="C1"/>
      <c r="D1"/>
    </row>
    <row r="2">
      <c r="A2" t="str" s="12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64</v>
      </c>
      <c r="B4"/>
      <c r="C4"/>
      <c r="D4"/>
    </row>
    <row r="5">
      <c r="A5" t="s" s="14">
        <v>65</v>
      </c>
      <c r="B5" t="str" s="11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6">
        <f>Besoins!E8</f>
        <v>0.4</v>
      </c>
      <c r="D6" t="str">
        <f>Besoins!F8</f>
        <v>kg</v>
      </c>
    </row>
    <row r="7">
      <c r="A7" t="s" s="14">
        <v>66</v>
      </c>
      <c r="B7" t="str" s="11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6">
        <f>Besoins!E12</f>
        <v>0.15</v>
      </c>
      <c r="D8" t="str">
        <f>Besoins!F12</f>
        <v>kg</v>
      </c>
    </row>
    <row r="9">
      <c r="A9" t="s" s="14">
        <v>67</v>
      </c>
      <c r="B9" t="str" s="11">
        <f>Procedure!D4</f>
        <v>Dans la cuve du batteur, mélanger au fouet d'abord le sel, le poivre et le vinaigre.</v>
      </c>
      <c r="C9"/>
      <c r="D9"/>
    </row>
    <row r="10">
      <c r="A10"/>
      <c r="B10" t="s">
        <v>68</v>
      </c>
      <c r="C10" s="6">
        <f>'Besoins'!$B$2*0.5</f>
        <v>0.5</v>
      </c>
      <c r="D10" t="s">
        <v>55</v>
      </c>
    </row>
    <row r="11">
      <c r="A11"/>
      <c r="B11" t="str">
        <f>Besoins!B13</f>
        <v>Sel fin de cuisine</v>
      </c>
      <c r="C11" s="6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6">
        <f>Besoins!E9</f>
        <v>0.006</v>
      </c>
      <c r="D12" t="str">
        <f>Besoins!F9</f>
        <v>kg</v>
      </c>
    </row>
    <row r="13">
      <c r="A13" t="s" s="14">
        <v>69</v>
      </c>
      <c r="B13" t="str" s="11">
        <f>Procedure!D5</f>
        <v>Ajouter l'huile. Bien émulsionner.</v>
      </c>
      <c r="C13"/>
      <c r="D13"/>
    </row>
    <row r="14">
      <c r="A14"/>
      <c r="B14" t="s">
        <v>70</v>
      </c>
      <c r="C14" s="6">
        <f>'Besoins'!$B$2*2.5</f>
        <v>2.5</v>
      </c>
      <c r="D14" t="s">
        <v>55</v>
      </c>
    </row>
    <row r="15">
      <c r="A15" t="s" s="14">
        <v>71</v>
      </c>
      <c r="B15" t="str" s="11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6">
        <f>Besoins!E7</f>
        <v>0.3</v>
      </c>
      <c r="D16" t="str">
        <f>Besoins!F7</f>
        <v>kg</v>
      </c>
    </row>
    <row r="17">
      <c r="A17" t="s" s="14">
        <v>72</v>
      </c>
      <c r="B17" t="str" s="11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5">
        <v>73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2026-09-15T22:38:13Z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2026-09-15T22:38:13Z</dcterms:modified>
  <cp:revision>1</cp:revision>
</cp:coreProperties>
</file>