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<sst xmlns="http://schemas.openxmlformats.org/spreadsheetml/2006/main" count="67" uniqueCount="67">
  <si>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</si>
  <si>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</si>
  <si>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</si>
  <si>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</si>
  <si>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</si>
  <si>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</si>
  <si>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</si>
  <si>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</si>
  <si>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</si>
  <si>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</si>
  <si>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</si>
  <si>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</si>
  <si>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</si>
  <si>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</si>
  <si>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</si>
  <si>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</si>
  <si>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</si>
  <si>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</si>
  <si>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</si>
  <si>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</si>
  <si>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</si>
  <si>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</si>
  <si>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</si>
  <si>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</si>
  <si>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</si>
  <si>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</si>
  <si>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</si>
  <si>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</si>
  <si>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</si>
  <si>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</si>
  <si>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</si>
  <si>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</si>
  <si>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</si>
  <si>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</si>
  <si>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</si>
  <si>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</si>
  <si>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</si>
  <si>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</si>
  <si>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</si>
  <si>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</si>
  <si>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</si>
  <si>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</si>
  <si>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 AU ROQUEFORT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</si>
  <si>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</si>
  <si>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</si>
  <si>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</si>
  <si>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</si>
  <si>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</si>
  <si>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</si>
  <si>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</si>
  <si>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</si>
  <si>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Vinaigre de Xérès</t>
  </si>
  <si>
    <t>matiere</t>
  </si>
  <si>
    <t xml:space="preserve">    ↳ HUILE COLZA (L) (conv.)</t>
  </si>
  <si>
    <t>conversion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</si>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</sst>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19</v>
      </c>
      <c r="G8" s="8">
        <f>E8*12</f>
        <v>9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23</v>
      </c>
      <c r="G9" s="8">
        <f>E9*19.34</f>
        <v>7.736</v>
      </c>
    </row>
    <row r="10">
      <c r="A10" t="s">
        <v>24</v>
      </c>
      <c r="B10" t="s">
        <v>25</v>
      </c>
      <c r="C10" t="s">
        <v>22</v>
      </c>
      <c r="D10" s="4">
        <v>0.1</v>
      </c>
      <c r="E10" s="6">
        <f>D10*$B$2</f>
        <v>0.1</v>
      </c>
      <c r="F10" t="s">
        <v>15</v>
      </c>
      <c r="G10" s="8">
        <f>E10*3.71</f>
        <v>0.371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19</v>
      </c>
      <c r="G11" s="8">
        <f>E11*12.5</f>
        <v>12.5</v>
      </c>
    </row>
    <row r="12">
      <c r="A12" t="s">
        <v>29</v>
      </c>
      <c r="B12" t="s">
        <v>30</v>
      </c>
      <c r="C12" t="s">
        <v>31</v>
      </c>
      <c r="D12" s="4">
        <v>0.5</v>
      </c>
      <c r="E12" s="6">
        <f>D12*$B$2</f>
        <v>0.5</v>
      </c>
      <c r="F12" t="s">
        <v>15</v>
      </c>
      <c r="G12" s="8">
        <f>E12*19.1</f>
        <v>9.55</v>
      </c>
    </row>
    <row r="13">
      <c r="A13" t="s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15</v>
      </c>
      <c r="G13" s="8">
        <f>E13*0.35</f>
        <v>0.00525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1">
        <v>43</v>
      </c>
      <c r="E2" t="s" s="11"/>
      <c r="F2"/>
    </row>
    <row r="3">
      <c r="A3" t="s">
        <v>42</v>
      </c>
      <c r="B3">
        <v>2</v>
      </c>
      <c r="C3"/>
      <c r="D3" t="s" s="11">
        <v>44</v>
      </c>
      <c r="E3" t="s" s="11"/>
      <c r="F3"/>
    </row>
    <row r="4">
      <c r="A4" t="s">
        <v>42</v>
      </c>
      <c r="B4">
        <v>3</v>
      </c>
      <c r="C4"/>
      <c r="D4" t="s" s="11">
        <v>45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'Besoins'!$B$2*0.75</f>
        <v>0.75</v>
      </c>
      <c r="E3" t="s">
        <v>19</v>
      </c>
    </row>
    <row r="4">
      <c r="A4">
        <v>1</v>
      </c>
      <c r="B4" t="s">
        <v>53</v>
      </c>
      <c r="C4" t="s">
        <v>54</v>
      </c>
      <c r="D4" s="6">
        <f>'Besoins'!$B$2*2</f>
        <v>2</v>
      </c>
      <c r="E4" t="s">
        <v>19</v>
      </c>
    </row>
    <row r="5">
      <c r="A5">
        <v>1</v>
      </c>
      <c r="B5" t="s">
        <v>55</v>
      </c>
      <c r="C5" t="s">
        <v>52</v>
      </c>
      <c r="D5" s="6">
        <f>'Besoins'!$B$2*1</f>
        <v>1</v>
      </c>
      <c r="E5" t="s">
        <v>19</v>
      </c>
    </row>
    <row r="6">
      <c r="A6">
        <v>1</v>
      </c>
      <c r="B6" t="s">
        <v>56</v>
      </c>
      <c r="C6" t="s">
        <v>52</v>
      </c>
      <c r="D6" s="6">
        <f>'Besoins'!$B$2*0.1</f>
        <v>0.1</v>
      </c>
      <c r="E6" t="s">
        <v>15</v>
      </c>
    </row>
    <row r="7">
      <c r="A7">
        <v>1</v>
      </c>
      <c r="B7" t="s">
        <v>57</v>
      </c>
      <c r="C7" t="s">
        <v>52</v>
      </c>
      <c r="D7" s="6">
        <f>'Besoins'!$B$2*0.015</f>
        <v>0.015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'Besoins'!$B$2*0.006</f>
        <v>0.006</v>
      </c>
      <c r="E8" t="s">
        <v>15</v>
      </c>
    </row>
    <row r="9">
      <c r="A9">
        <v>1</v>
      </c>
      <c r="B9" t="s">
        <v>59</v>
      </c>
      <c r="C9" t="s">
        <v>52</v>
      </c>
      <c r="D9" s="6">
        <f>'Besoins'!$B$2*0.5</f>
        <v>0.5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2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6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6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6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6">
        <f>Besoins!E12</f>
        <v>0.5</v>
      </c>
      <c r="D9" t="str">
        <f>Besoins!F12</f>
        <v>kg</v>
      </c>
    </row>
    <row r="10">
      <c r="A10" t="s" s="14">
        <v>63</v>
      </c>
      <c r="B10" t="str" s="11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6">
        <f>Besoins!E8</f>
        <v>0.75</v>
      </c>
      <c r="D11" t="str">
        <f>Besoins!F8</f>
        <v>lt</v>
      </c>
    </row>
    <row r="12">
      <c r="A12" t="s" s="14">
        <v>64</v>
      </c>
      <c r="B12" t="str" s="11">
        <f>Procedure!D4</f>
        <v>Ajouter les deux huiles. Bien émulsionner. Rectifier l'assaisonnement.</v>
      </c>
      <c r="C12"/>
      <c r="D12"/>
    </row>
    <row r="13">
      <c r="A13"/>
      <c r="B13" t="s">
        <v>65</v>
      </c>
      <c r="C13" s="6">
        <f>'Besoins'!$B$2*2</f>
        <v>2</v>
      </c>
      <c r="D13" t="s">
        <v>19</v>
      </c>
    </row>
    <row r="14">
      <c r="A14"/>
      <c r="B14" t="str">
        <f>Besoins!B11</f>
        <v>Huile de noix vierge</v>
      </c>
      <c r="C14" s="6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5">
        <v>66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2026-09-17T04:57:26Z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2026-09-17T04:57:26Z</dcterms:modified>
  <cp:revision>1</cp:revision>
</cp:coreProperties>
</file>