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<sst xmlns="http://schemas.openxmlformats.org/spreadsheetml/2006/main" count="63" uniqueCount="63">
  <si>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</si>
  <si>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</si>
  <si>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</si>
  <si>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</si>
  <si>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</si>
  <si>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</si>
  <si>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</si>
  <si>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</si>
  <si>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</si>
  <si>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</si>
  <si>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</si>
  <si>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</si>
  <si>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</si>
  <si>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</si>
  <si>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</si>
  <si>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</si>
  <si>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</si>
  <si>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</si>
  <si>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</si>
  <si>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RNME101408</t>
  </si>
  <si>
    <t>Jus de citron type pulco 70cl</t>
  </si>
  <si>
    <t>Agrumes</t>
  </si>
  <si>
    <t>u</t>
  </si>
  <si>
    <t>RNME101405</t>
  </si>
  <si>
    <t>Huile de tournesol bidon 5L</t>
  </si>
  <si>
    <t>Huiles végétales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</si>
  <si>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</si>
  <si>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</si>
  <si>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</si>
  <si>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</si>
  <si>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</si>
  <si>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</si>
  <si>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</si>
  <si>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</si>
  <si>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</si>
  <si>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</si>
  <si>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</si>
  <si>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</si>
  <si>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</si>
  <si>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 YAOURT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</si>
  <si>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</si>
  <si>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</si>
  <si>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Niveau</t>
  </si>
  <si>
    <t>Composant</t>
  </si>
  <si>
    <t>Type</t>
  </si>
  <si>
    <t>Quantité (× multiplicateur, voir feuille Besoins)</t>
  </si>
  <si>
    <t>recette</t>
  </si>
  <si>
    <t xml:space="preserve">    ↳ yaourt nature sucré</t>
  </si>
  <si>
    <t>matiere</t>
  </si>
  <si>
    <t xml:space="preserve">    ↳ Jus citron pulco (L) (conv.)</t>
  </si>
  <si>
    <t>conversion</t>
  </si>
  <si>
    <t>lt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</si>
  <si>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</si>
  <si>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</si>
  <si>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</si>
  <si>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 (conv.)</t>
  </si>
  <si>
    <t>Fiche technique — SAUCE AU YAOURT</t>
  </si>
  <si>
    <t>SAUCE AU YAOURT  GRO_CDC_205A</t>
  </si>
  <si>
    <t>1.</t>
  </si>
  <si>
    <t xml:space="preserve">    Jus citron pulco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</si>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</sst>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32</v>
      </c>
      <c r="E7" s="6">
        <f>D7*$B$2</f>
        <v>32</v>
      </c>
      <c r="F7" t="s">
        <v>3</v>
      </c>
      <c r="G7" s="9">
        <f>E7*0.00376</f>
        <v>0.12032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18</v>
      </c>
      <c r="G8" s="9">
        <f>E8*12.5</f>
        <v>0.125</v>
      </c>
    </row>
    <row r="9">
      <c r="A9" t="s">
        <v>19</v>
      </c>
      <c r="B9" t="s">
        <v>20</v>
      </c>
      <c r="C9" t="s">
        <v>21</v>
      </c>
      <c r="D9" s="4">
        <v>0.333333</v>
      </c>
      <c r="E9" s="6">
        <f>D9*$B$2</f>
        <v>0.333333</v>
      </c>
      <c r="F9" t="s">
        <v>22</v>
      </c>
      <c r="G9" s="9">
        <f>E9*8.1571510143</f>
        <v>2.719048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E10*20.35</f>
        <v>1.0175</v>
      </c>
    </row>
    <row r="11">
      <c r="A11" t="s">
        <v>26</v>
      </c>
      <c r="B11" t="s">
        <v>27</v>
      </c>
      <c r="C11" t="s">
        <v>28</v>
      </c>
      <c r="D11" s="4">
        <v>0.002</v>
      </c>
      <c r="E11" s="6">
        <f>D11*$B$2</f>
        <v>0.002</v>
      </c>
      <c r="F11" t="s">
        <v>18</v>
      </c>
      <c r="G11" s="9">
        <f>E11*2.8</f>
        <v>0.0056</v>
      </c>
    </row>
    <row r="12">
      <c r="A12" t="s">
        <v>29</v>
      </c>
      <c r="B12" t="s">
        <v>30</v>
      </c>
      <c r="C12" t="s">
        <v>31</v>
      </c>
      <c r="D12" s="4">
        <v>0.015</v>
      </c>
      <c r="E12" s="6">
        <f>D12*$B$2</f>
        <v>0.015</v>
      </c>
      <c r="F12" t="s">
        <v>18</v>
      </c>
      <c r="G12" s="9">
        <f>E12*0.35</f>
        <v>0.00525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s" s="12">
        <v>41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39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'Besoins'!$B$2*32</f>
        <v>32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'Besoins'!$B$2*0.25</f>
        <v>0.25</v>
      </c>
      <c r="E4" t="s">
        <v>51</v>
      </c>
    </row>
    <row r="5">
      <c r="A5">
        <v>1</v>
      </c>
      <c r="B5" t="s">
        <v>52</v>
      </c>
      <c r="C5" t="s">
        <v>48</v>
      </c>
      <c r="D5" s="6">
        <f>'Besoins'!$B$2*0.015</f>
        <v>0.015</v>
      </c>
      <c r="E5" t="s">
        <v>18</v>
      </c>
    </row>
    <row r="6">
      <c r="A6">
        <v>1</v>
      </c>
      <c r="B6" t="s">
        <v>53</v>
      </c>
      <c r="C6" t="s">
        <v>48</v>
      </c>
      <c r="D6" s="6">
        <f>'Besoins'!$B$2*0.01</f>
        <v>0.01</v>
      </c>
      <c r="E6" t="s">
        <v>18</v>
      </c>
    </row>
    <row r="7">
      <c r="A7">
        <v>1</v>
      </c>
      <c r="B7" t="s">
        <v>54</v>
      </c>
      <c r="C7" t="s">
        <v>48</v>
      </c>
      <c r="D7" s="6">
        <f>'Besoins'!$B$2*0.002</f>
        <v>0.002</v>
      </c>
      <c r="E7" t="s">
        <v>18</v>
      </c>
    </row>
    <row r="8">
      <c r="A8">
        <v>1</v>
      </c>
      <c r="B8" t="s">
        <v>55</v>
      </c>
      <c r="C8" t="s">
        <v>50</v>
      </c>
      <c r="D8" s="6">
        <f>'Besoins'!$B$2*0.25</f>
        <v>0.25</v>
      </c>
      <c r="E8" t="s">
        <v>51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6">
        <f>Besoins!E7</f>
        <v>32</v>
      </c>
      <c r="D6" t="str">
        <f>Besoins!F7</f>
        <v>pc</v>
      </c>
    </row>
    <row r="7">
      <c r="A7"/>
      <c r="B7" t="s">
        <v>59</v>
      </c>
      <c r="C7" s="6">
        <f>'Besoins'!$B$2*0.25</f>
        <v>0.25</v>
      </c>
      <c r="D7" t="s">
        <v>51</v>
      </c>
    </row>
    <row r="8">
      <c r="A8"/>
      <c r="B8" t="str">
        <f>Besoins!B12</f>
        <v>Sel fin de cuisine</v>
      </c>
      <c r="C8" s="6">
        <f>Besoins!E12</f>
        <v>0.015</v>
      </c>
      <c r="D8" t="str">
        <f>Besoins!F12</f>
        <v>kg</v>
      </c>
    </row>
    <row r="9">
      <c r="A9"/>
      <c r="B9" t="str">
        <f>Besoins!B8</f>
        <v>Poivre noir moulu</v>
      </c>
      <c r="C9" s="6">
        <f>Besoins!E8</f>
        <v>0.01</v>
      </c>
      <c r="D9" t="str">
        <f>Besoins!F8</f>
        <v>kg</v>
      </c>
    </row>
    <row r="10">
      <c r="A10"/>
      <c r="B10" t="str">
        <f>Besoins!B11</f>
        <v>PIMENT vert Maroc</v>
      </c>
      <c r="C10" s="6">
        <f>Besoins!E11</f>
        <v>0.002</v>
      </c>
      <c r="D10" t="str">
        <f>Besoins!F11</f>
        <v>kg</v>
      </c>
    </row>
    <row r="11">
      <c r="A11" t="s" s="15">
        <v>60</v>
      </c>
      <c r="B11" t="str" s="12">
        <f>Procedure!D3</f>
        <v>Lorsque le mélange est bien lisse, ajouter l'huile.</v>
      </c>
      <c r="C11"/>
      <c r="D11"/>
    </row>
    <row r="12">
      <c r="A12"/>
      <c r="B12" t="s">
        <v>61</v>
      </c>
      <c r="C12" s="6">
        <f>'Besoins'!$B$2*0.25</f>
        <v>0.25</v>
      </c>
      <c r="D12" t="s">
        <v>51</v>
      </c>
    </row>
    <row r="13">
      <c r="A13"/>
      <c r="B13"/>
      <c r="C13"/>
      <c r="D13"/>
    </row>
    <row r="14">
      <c r="A14" t="s" s="16">
        <v>62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2026-10-31T05:50:28Z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2026-10-31T05:50:28Z</dcterms:modified>
  <cp:revision>1</cp:revision>
</cp:coreProperties>
</file>