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<sst xmlns="http://schemas.openxmlformats.org/spreadsheetml/2006/main" count="107" uniqueCount="107">
  <si>
    <t>Fiche technique</t>
  </si>
  <si>
    <t>Nom</t>
  </si>
  <si>
    <t>SAUCE CHANTILLY (MAYONNAISE)</t>
  </si>
  <si>
    <t>Code</t>
  </si>
  <si>
    <t>GRO_CDC_203F</t>
  </si>
  <si>
    <t>Classe</t>
  </si>
  <si>
    <t>Sauces collectivité (GRO.SAUCES)</t>
  </si>
  <si>
    <t>Statut</t>
  </si>
  <si>
    <t>publie</t>
  </si>
  <si>
    <t>Verrouillée</t>
  </si>
  <si>
    <t>Oui — Corpus CDC — scission de GRO_CDC_203, Chapitre 11. Réinjecté Ch.14.</t>
  </si>
  <si>
    <t>Source bibliographique</t>
  </si>
  <si>
    <t>La Cuisine de Collectivité (BPI.CDC)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</si>
  <si>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</si>
  <si>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</si>
  <si>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</si>
  <si>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</si>
  <si>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</si>
  <si>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</si>
  <si>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</si>
  <si>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</si>
  <si>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31/10/2026 06:35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</si>
  <si>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</si>
  <si>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</si>
  <si>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</si>
  <si>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</si>
  <si>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</si>
  <si>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</si>
  <si>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</si>
  <si>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</si>
  <si>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</si>
  <si>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</si>
  <si>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RNME101411</t>
  </si>
  <si>
    <t>Moutarde de Dijon seau 5kg</t>
  </si>
  <si>
    <t>Sauces et ketchup</t>
  </si>
  <si>
    <t>kg</t>
  </si>
  <si>
    <t>RNME101406</t>
  </si>
  <si>
    <t>Vinaigre vin rouge 6° bouteille 1,5L</t>
  </si>
  <si>
    <t>Vinaigres et acides</t>
  </si>
  <si>
    <t>u</t>
  </si>
  <si>
    <t>EPI-PIMENT-CAYE</t>
  </si>
  <si>
    <t>Piment de Cayenne</t>
  </si>
  <si>
    <t>Épices en poudre et graines</t>
  </si>
  <si>
    <t>EPI-POIVRE-NOIR</t>
  </si>
  <si>
    <t>Poivre noir moulu</t>
  </si>
  <si>
    <t>RNME101405</t>
  </si>
  <si>
    <t>Huile de tournesol bidon 5L</t>
  </si>
  <si>
    <t>Huiles végétales</t>
  </si>
  <si>
    <t>CRE-LIQUIDE-35</t>
  </si>
  <si>
    <t>Crème liquide entière 35% MG UHT</t>
  </si>
  <si>
    <t>Crèmes fraîches et laitières</t>
  </si>
  <si>
    <t>lt</t>
  </si>
  <si>
    <t>00000047</t>
  </si>
  <si>
    <t>OEUF A3 (PRIX)</t>
  </si>
  <si>
    <t>Oeufs entiers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</si>
  <si>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</si>
  <si>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</si>
  <si>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</si>
  <si>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</si>
  <si>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</si>
  <si>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</si>
  <si>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</si>
  <si>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</si>
  <si>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</si>
  <si>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</si>
  <si>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SAUCE MAYONNAISE</t>
  </si>
  <si>
    <t xml:space="preserve">        ↳ HUILE TOURNESOL (L)</t>
  </si>
  <si>
    <t>Conversions diverses</t>
  </si>
  <si>
    <t xml:space="preserve">            ↳ Huile de tournesol bidon 5L</t>
  </si>
  <si>
    <t>matiere</t>
  </si>
  <si>
    <t xml:space="preserve">        ↳ VINAIGRE VIN ROUGE (L)</t>
  </si>
  <si>
    <t xml:space="preserve">            ↳ Vinaigre vin rouge 6° bouteille 1,5L</t>
  </si>
  <si>
    <t xml:space="preserve">        ↳ Sel fin de cuisine</t>
  </si>
  <si>
    <t xml:space="preserve">        ↳ Poivre noir moulu</t>
  </si>
  <si>
    <t xml:space="preserve">        ↳ Piment de Cayenne</t>
  </si>
  <si>
    <t xml:space="preserve">        ↳ Moutarde de Dijon seau 5kg</t>
  </si>
  <si>
    <t xml:space="preserve">        ↳ JAUNE D'OEUF (P)</t>
  </si>
  <si>
    <t>Conversions oeufs et ovoproduits</t>
  </si>
  <si>
    <t xml:space="preserve">            ↳ JAUNE D'OEUF (ML)</t>
  </si>
  <si>
    <t xml:space="preserve">                ↳ OEUF A3 (PRIX)</t>
  </si>
  <si>
    <t xml:space="preserve">    ↳ Crème liquide entière 35% MG UHT</t>
  </si>
  <si>
    <t>Recette</t>
  </si>
  <si>
    <t>#</t>
  </si>
  <si>
    <t>Verbe</t>
  </si>
  <si>
    <t>Étape</t>
  </si>
  <si>
    <t>Précision technique</t>
  </si>
  <si>
    <t>Durée</t>
  </si>
  <si>
    <t>Laver et désinfecter une calotte et un fouet comme l'indique la procédure.</t>
  </si>
  <si>
    <t>Dans la calotte, monter la crème fleurette.</t>
  </si>
  <si>
    <t>Ajouter délicatement la crème fouettée à la mayonnaise à l'aide du fouet.</t>
  </si>
  <si>
    <t>SAUCE MAYONNAISE</t>
  </si>
  <si>
    <t>En deuxième vitesse, incorporer l'huile en filet régulier.</t>
  </si>
  <si>
    <t>En fin de montage de la mayonnaise, ajouter le reste du vinaigre.</t>
  </si>
  <si>
    <t>En troisième vitesse, serrer la mayonnaise pendant 2 minutes.</t>
  </si>
  <si>
    <t>Vérifier l'assaisonnement et la consistance de la sauce.</t>
  </si>
  <si>
    <t>Fiche technique — SAUCE CHANTILLY (MAYONNAISE)</t>
  </si>
  <si>
    <t>SAUCE CHANTILLY (MAYONNAISE)  GRO_CDC_203F</t>
  </si>
  <si>
    <t>1.</t>
  </si>
  <si>
    <t>2.</t>
  </si>
  <si>
    <t>3.</t>
  </si>
  <si>
    <t xml:space="preserve">    SAUCE MAYONNAISE</t>
  </si>
  <si>
    <t>↳ SAUCE MAYONNAISE  GRO_CDC_203</t>
  </si>
  <si>
    <t xml:space="preserve">    JAUNE D'OEUF (P) (conv.)</t>
  </si>
  <si>
    <t xml:space="preserve">    VINAIGRE VIN ROUGE (L) (conv.)</t>
  </si>
  <si>
    <t xml:space="preserve">    HUILE TOURNESOL (L) (conv.)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</si>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</sst>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11.571587837838</v>
      </c>
    </row>
    <row r="12">
      <c r="A12" t="s" s="3">
        <v>17</v>
      </c>
      <c r="B12" s="4">
        <v>0.11571587837838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11.571587837838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0.060811</v>
      </c>
      <c r="E7" s="11">
        <f>D7*$B$2</f>
        <v>0.060811</v>
      </c>
      <c r="F7" t="s">
        <v>35</v>
      </c>
      <c r="G7" s="4">
        <f>E7*3.7099884578</f>
        <v>0.225608</v>
      </c>
    </row>
    <row r="8">
      <c r="A8" t="s">
        <v>36</v>
      </c>
      <c r="B8" t="s">
        <v>37</v>
      </c>
      <c r="C8" t="s">
        <v>38</v>
      </c>
      <c r="D8" s="9">
        <v>0.135135</v>
      </c>
      <c r="E8" s="11">
        <f>D8*$B$2</f>
        <v>0.135135</v>
      </c>
      <c r="F8" t="s">
        <v>39</v>
      </c>
      <c r="G8" s="4">
        <f>E8*1.79000179</f>
        <v>0.241892</v>
      </c>
    </row>
    <row r="9">
      <c r="A9" t="s">
        <v>40</v>
      </c>
      <c r="B9" t="s">
        <v>41</v>
      </c>
      <c r="C9" t="s">
        <v>42</v>
      </c>
      <c r="D9" s="9">
        <v>0.000676</v>
      </c>
      <c r="E9" s="11">
        <f>D9*$B$2</f>
        <v>0.000676</v>
      </c>
      <c r="F9" t="s">
        <v>35</v>
      </c>
      <c r="G9" s="4">
        <f>E9*9.7952982568</f>
        <v>0.006622</v>
      </c>
    </row>
    <row r="10">
      <c r="A10" t="s">
        <v>43</v>
      </c>
      <c r="B10" t="s">
        <v>44</v>
      </c>
      <c r="C10" t="s">
        <v>42</v>
      </c>
      <c r="D10" s="9">
        <v>0.004054</v>
      </c>
      <c r="E10" s="11">
        <f>D10*$B$2</f>
        <v>0.004054</v>
      </c>
      <c r="F10" t="s">
        <v>35</v>
      </c>
      <c r="G10" s="4">
        <f>E10*12.5001666689</f>
        <v>0.050676</v>
      </c>
    </row>
    <row r="11">
      <c r="A11" t="s">
        <v>45</v>
      </c>
      <c r="B11" t="s">
        <v>46</v>
      </c>
      <c r="C11" t="s">
        <v>47</v>
      </c>
      <c r="D11" s="9">
        <v>0.405405</v>
      </c>
      <c r="E11" s="11">
        <f>D11*$B$2</f>
        <v>0.405405</v>
      </c>
      <c r="F11" t="s">
        <v>39</v>
      </c>
      <c r="G11" s="4">
        <f>E11*20.35002035</f>
        <v>8.25</v>
      </c>
    </row>
    <row r="12">
      <c r="A12" t="s">
        <v>48</v>
      </c>
      <c r="B12" t="s">
        <v>49</v>
      </c>
      <c r="C12" t="s">
        <v>50</v>
      </c>
      <c r="D12" s="9">
        <v>0.5</v>
      </c>
      <c r="E12" s="11">
        <f>D12*$B$2</f>
        <v>0.5</v>
      </c>
      <c r="F12" t="s">
        <v>51</v>
      </c>
      <c r="G12" s="4">
        <f>E12*2.85</f>
        <v>1.425</v>
      </c>
    </row>
    <row r="13">
      <c r="A13" t="s" s="12">
        <v>52</v>
      </c>
      <c r="B13" t="s">
        <v>53</v>
      </c>
      <c r="C13" t="s">
        <v>54</v>
      </c>
      <c r="D13" s="9">
        <v>5.067568</v>
      </c>
      <c r="E13" s="11">
        <f>D13*$B$2</f>
        <v>5.067568</v>
      </c>
      <c r="F13" t="s">
        <v>25</v>
      </c>
      <c r="G13" s="4">
        <f>E13*0.269999977</f>
        <v>1.368243</v>
      </c>
    </row>
    <row r="14">
      <c r="A14" t="s">
        <v>55</v>
      </c>
      <c r="B14" t="s">
        <v>56</v>
      </c>
      <c r="C14" t="s">
        <v>57</v>
      </c>
      <c r="D14" s="9">
        <v>0.010135</v>
      </c>
      <c r="E14" s="11">
        <f>D14*$B$2</f>
        <v>0.010135</v>
      </c>
      <c r="F14" t="s">
        <v>35</v>
      </c>
      <c r="G14" s="4">
        <f>E14*0.3500046667</f>
        <v>0.003547</v>
      </c>
    </row>
    <row r="15">
      <c r="A15"/>
      <c r="B15"/>
      <c r="C15"/>
      <c r="D15"/>
      <c r="E15"/>
      <c r="F15" t="s" s="3">
        <v>58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63</v>
      </c>
      <c r="D2" s="11">
        <v>100</v>
      </c>
      <c r="E2" t="s">
        <v>25</v>
      </c>
      <c r="F2" t="s">
        <v>64</v>
      </c>
    </row>
    <row r="3">
      <c r="A3">
        <v>1</v>
      </c>
      <c r="B3" t="s">
        <v>65</v>
      </c>
      <c r="C3" t="s">
        <v>63</v>
      </c>
      <c r="D3" s="11">
        <v>2.5</v>
      </c>
      <c r="E3" t="s">
        <v>51</v>
      </c>
      <c r="F3" t="s">
        <v>64</v>
      </c>
    </row>
    <row r="4">
      <c r="A4">
        <v>2</v>
      </c>
      <c r="B4" t="s">
        <v>66</v>
      </c>
      <c r="C4" t="s">
        <v>63</v>
      </c>
      <c r="D4" s="11">
        <v>2.027</v>
      </c>
      <c r="E4" t="s">
        <v>51</v>
      </c>
      <c r="F4" t="s">
        <v>67</v>
      </c>
    </row>
    <row r="5">
      <c r="A5">
        <v>3</v>
      </c>
      <c r="B5" t="s">
        <v>68</v>
      </c>
      <c r="C5" t="s">
        <v>69</v>
      </c>
      <c r="D5" s="11">
        <v>0.405</v>
      </c>
      <c r="E5" t="s">
        <v>39</v>
      </c>
      <c r="F5" t="s">
        <v>47</v>
      </c>
    </row>
    <row r="6">
      <c r="A6">
        <v>2</v>
      </c>
      <c r="B6" t="s">
        <v>70</v>
      </c>
      <c r="C6" t="s">
        <v>63</v>
      </c>
      <c r="D6" s="11">
        <v>0.203</v>
      </c>
      <c r="E6" t="s">
        <v>51</v>
      </c>
      <c r="F6" t="s">
        <v>67</v>
      </c>
    </row>
    <row r="7">
      <c r="A7">
        <v>3</v>
      </c>
      <c r="B7" t="s">
        <v>71</v>
      </c>
      <c r="C7" t="s">
        <v>69</v>
      </c>
      <c r="D7" s="11">
        <v>0.135</v>
      </c>
      <c r="E7" t="s">
        <v>39</v>
      </c>
      <c r="F7" t="s">
        <v>38</v>
      </c>
    </row>
    <row r="8">
      <c r="A8">
        <v>2</v>
      </c>
      <c r="B8" t="s">
        <v>72</v>
      </c>
      <c r="C8" t="s">
        <v>69</v>
      </c>
      <c r="D8" s="11">
        <v>0.01</v>
      </c>
      <c r="E8" t="s">
        <v>35</v>
      </c>
      <c r="F8" t="s">
        <v>57</v>
      </c>
    </row>
    <row r="9">
      <c r="A9">
        <v>2</v>
      </c>
      <c r="B9" t="s">
        <v>73</v>
      </c>
      <c r="C9" t="s">
        <v>69</v>
      </c>
      <c r="D9" s="11">
        <v>0.004</v>
      </c>
      <c r="E9" t="s">
        <v>35</v>
      </c>
      <c r="F9" t="s">
        <v>42</v>
      </c>
    </row>
    <row r="10">
      <c r="A10">
        <v>2</v>
      </c>
      <c r="B10" t="s">
        <v>74</v>
      </c>
      <c r="C10" t="s">
        <v>69</v>
      </c>
      <c r="D10" s="11">
        <v>0.001</v>
      </c>
      <c r="E10" t="s">
        <v>35</v>
      </c>
      <c r="F10" t="s">
        <v>42</v>
      </c>
    </row>
    <row r="11">
      <c r="A11">
        <v>2</v>
      </c>
      <c r="B11" t="s">
        <v>75</v>
      </c>
      <c r="C11" t="s">
        <v>69</v>
      </c>
      <c r="D11" s="11">
        <v>0.061</v>
      </c>
      <c r="E11" t="s">
        <v>35</v>
      </c>
      <c r="F11" t="s">
        <v>34</v>
      </c>
    </row>
    <row r="12">
      <c r="A12">
        <v>2</v>
      </c>
      <c r="B12" t="s">
        <v>76</v>
      </c>
      <c r="C12" t="s">
        <v>63</v>
      </c>
      <c r="D12" s="11">
        <v>10.135</v>
      </c>
      <c r="E12" t="s">
        <v>25</v>
      </c>
      <c r="F12" t="s">
        <v>77</v>
      </c>
    </row>
    <row r="13">
      <c r="A13">
        <v>3</v>
      </c>
      <c r="B13" t="s">
        <v>78</v>
      </c>
      <c r="C13" t="s">
        <v>63</v>
      </c>
      <c r="D13" s="11">
        <v>0.193</v>
      </c>
      <c r="E13" t="s">
        <v>51</v>
      </c>
      <c r="F13" t="s">
        <v>77</v>
      </c>
    </row>
    <row r="14">
      <c r="A14">
        <v>4</v>
      </c>
      <c r="B14" t="s">
        <v>79</v>
      </c>
      <c r="C14" t="s">
        <v>69</v>
      </c>
      <c r="D14" s="11">
        <v>5.068</v>
      </c>
      <c r="E14" t="s">
        <v>25</v>
      </c>
      <c r="F14" t="s">
        <v>54</v>
      </c>
    </row>
    <row r="15">
      <c r="A15">
        <v>1</v>
      </c>
      <c r="B15" t="s">
        <v>80</v>
      </c>
      <c r="C15" t="s">
        <v>69</v>
      </c>
      <c r="D15" s="11">
        <v>0.5</v>
      </c>
      <c r="E15" t="s">
        <v>51</v>
      </c>
      <c r="F15" t="s">
        <v>50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81</v>
      </c>
      <c r="B1" t="s" s="2">
        <v>82</v>
      </c>
      <c r="C1" t="s" s="2">
        <v>83</v>
      </c>
      <c r="D1" t="s" s="2">
        <v>84</v>
      </c>
      <c r="E1" t="s" s="2">
        <v>85</v>
      </c>
      <c r="F1" t="s" s="2">
        <v>86</v>
      </c>
    </row>
    <row r="2">
      <c r="A2" t="s">
        <v>2</v>
      </c>
      <c r="B2">
        <v>1</v>
      </c>
      <c r="C2"/>
      <c r="D2" t="s" s="14">
        <v>87</v>
      </c>
      <c r="E2" t="s" s="14"/>
      <c r="F2"/>
    </row>
    <row r="3">
      <c r="A3" t="s">
        <v>2</v>
      </c>
      <c r="B3">
        <v>2</v>
      </c>
      <c r="C3"/>
      <c r="D3" t="s" s="14">
        <v>88</v>
      </c>
      <c r="E3" t="s" s="14"/>
      <c r="F3"/>
    </row>
    <row r="4">
      <c r="A4" t="s">
        <v>2</v>
      </c>
      <c r="B4">
        <v>3</v>
      </c>
      <c r="C4"/>
      <c r="D4" t="s" s="14">
        <v>89</v>
      </c>
      <c r="E4" t="s" s="14"/>
      <c r="F4"/>
    </row>
    <row r="5">
      <c r="A5" t="s">
        <v>90</v>
      </c>
      <c r="B5">
        <v>1</v>
      </c>
      <c r="C5"/>
      <c r="D5" t="inlineStr" s="14">
        <is>
          <t>Dans la cuve du batteur, au fouet, mélanger la moutarde, le sel, le poivre, le poivre de Cayenne, les jaunes d'œufs pasteurisés et un quart du volume du vinaigre.</t>
        </is>
      </c>
      <c r="E5" t="s" s="14"/>
      <c r="F5"/>
    </row>
    <row r="6">
      <c r="A6" t="s">
        <v>90</v>
      </c>
      <c r="B6">
        <v>2</v>
      </c>
      <c r="C6"/>
      <c r="D6" t="s" s="14">
        <v>91</v>
      </c>
      <c r="E6" t="s" s="14"/>
      <c r="F6"/>
    </row>
    <row r="7">
      <c r="A7" t="s">
        <v>90</v>
      </c>
      <c r="B7">
        <v>3</v>
      </c>
      <c r="C7"/>
      <c r="D7" t="s" s="14">
        <v>92</v>
      </c>
      <c r="E7" t="s" s="14"/>
      <c r="F7"/>
    </row>
    <row r="8">
      <c r="A8" t="s">
        <v>90</v>
      </c>
      <c r="B8">
        <v>4</v>
      </c>
      <c r="C8"/>
      <c r="D8" t="s" s="14">
        <v>93</v>
      </c>
      <c r="E8" t="s" s="14"/>
      <c r="F8"/>
    </row>
    <row r="9">
      <c r="A9" t="s">
        <v>90</v>
      </c>
      <c r="B9">
        <v>5</v>
      </c>
      <c r="C9"/>
      <c r="D9" t="s" s="14">
        <v>94</v>
      </c>
      <c r="E9" t="s" s="14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95</v>
      </c>
      <c r="B1"/>
      <c r="C1"/>
      <c r="D1"/>
    </row>
    <row r="2">
      <c r="A2" t="str" s="15">
        <f>"GRO_CDC_203F · GRO.SAUCES · référence : "&amp;Besoins!B3&amp;" "&amp;Besoins!C3&amp;" · multiplicateur réglable sur la feuille ""Besoins"""</f>
        <v>GRO_CDC_203F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96</v>
      </c>
      <c r="B4"/>
      <c r="C4"/>
      <c r="D4"/>
    </row>
    <row r="5">
      <c r="A5" t="s" s="17">
        <v>97</v>
      </c>
      <c r="B5" t="str" s="14">
        <f>Procedure!D2</f>
        <v>Laver et désinfecter une calotte et un fouet comme l'indique la procédure.</v>
      </c>
      <c r="C5"/>
      <c r="D5"/>
    </row>
    <row r="6">
      <c r="A6" t="s" s="17">
        <v>98</v>
      </c>
      <c r="B6" t="str" s="14">
        <f>Procedure!D3</f>
        <v>Dans la calotte, monter la crème fleurette.</v>
      </c>
      <c r="C6"/>
      <c r="D6"/>
    </row>
    <row r="7">
      <c r="A7"/>
      <c r="B7" t="str">
        <f>Besoins!B12</f>
        <v>Crème liquide entière 35% MG UHT</v>
      </c>
      <c r="C7" s="11">
        <f>Besoins!E12</f>
        <v>0.5</v>
      </c>
      <c r="D7" t="str">
        <f>Besoins!F12</f>
        <v>lt</v>
      </c>
    </row>
    <row r="8">
      <c r="A8" t="s" s="17">
        <v>99</v>
      </c>
      <c r="B8" t="str" s="14">
        <f>Procedure!D4</f>
        <v>Ajouter délicatement la crème fouettée à la mayonnaise à l'aide du fouet.</v>
      </c>
      <c r="C8"/>
      <c r="D8"/>
    </row>
    <row r="9">
      <c r="A9"/>
      <c r="B9" t="s">
        <v>100</v>
      </c>
      <c r="C9" s="11">
        <f>'Besoins'!$B$2*2.5</f>
        <v>2.5</v>
      </c>
      <c r="D9" t="s">
        <v>51</v>
      </c>
    </row>
    <row r="10">
      <c r="A10"/>
      <c r="B10"/>
      <c r="C10"/>
      <c r="D10"/>
    </row>
    <row r="11">
      <c r="A11" t="s" s="16">
        <v>101</v>
      </c>
      <c r="B11"/>
      <c r="C11"/>
      <c r="D11"/>
    </row>
    <row r="12">
      <c r="A12" t="s" s="17">
        <v>97</v>
      </c>
      <c r="B12" t="str" s="14">
        <f>Procedure!D5</f>
        <v>Dans la cuve du batteur, au fouet, mélanger la moutarde, le sel, le poivre, le poivre de Cayenne, les jaunes d'œufs pasteurisés et un quart du volume du vinaigre.</v>
      </c>
      <c r="C12"/>
      <c r="D12"/>
    </row>
    <row r="13">
      <c r="A13"/>
      <c r="B13" t="str">
        <f>Besoins!B14</f>
        <v>Sel fin de cuisine</v>
      </c>
      <c r="C13" s="11">
        <f>Besoins!E14</f>
        <v>0.010135</v>
      </c>
      <c r="D13" t="str">
        <f>Besoins!F14</f>
        <v>kg</v>
      </c>
    </row>
    <row r="14">
      <c r="A14"/>
      <c r="B14" t="str">
        <f>Besoins!B10</f>
        <v>Poivre noir moulu</v>
      </c>
      <c r="C14" s="11">
        <f>Besoins!E10</f>
        <v>0.004054</v>
      </c>
      <c r="D14" t="str">
        <f>Besoins!F10</f>
        <v>kg</v>
      </c>
    </row>
    <row r="15">
      <c r="A15"/>
      <c r="B15" t="str">
        <f>Besoins!B9</f>
        <v>Piment de Cayenne</v>
      </c>
      <c r="C15" s="11">
        <f>Besoins!E9</f>
        <v>0.000676</v>
      </c>
      <c r="D15" t="str">
        <f>Besoins!F9</f>
        <v>kg</v>
      </c>
    </row>
    <row r="16">
      <c r="A16"/>
      <c r="B16" t="str">
        <f>Besoins!B7</f>
        <v>Moutarde de Dijon seau 5kg</v>
      </c>
      <c r="C16" s="11">
        <f>Besoins!E7</f>
        <v>0.060811</v>
      </c>
      <c r="D16" t="str">
        <f>Besoins!F7</f>
        <v>kg</v>
      </c>
    </row>
    <row r="17">
      <c r="A17"/>
      <c r="B17" t="s">
        <v>102</v>
      </c>
      <c r="C17" s="11">
        <f>'Besoins'!$B$2*10.1351351351</f>
        <v>10.135135</v>
      </c>
      <c r="D17" t="s">
        <v>25</v>
      </c>
    </row>
    <row r="18">
      <c r="A18"/>
      <c r="B18" t="s">
        <v>103</v>
      </c>
      <c r="C18" s="11">
        <f>'Besoins'!$B$2*0.2027027027</f>
        <v>0.202703</v>
      </c>
      <c r="D18" t="s">
        <v>51</v>
      </c>
    </row>
    <row r="19">
      <c r="A19" t="s" s="17">
        <v>98</v>
      </c>
      <c r="B19" t="str" s="14">
        <f>Procedure!D6</f>
        <v>En deuxième vitesse, incorporer l'huile en filet régulier.</v>
      </c>
      <c r="C19"/>
      <c r="D19"/>
    </row>
    <row r="20">
      <c r="A20"/>
      <c r="B20" t="s">
        <v>104</v>
      </c>
      <c r="C20" s="11">
        <f>'Besoins'!$B$2*2.027027027</f>
        <v>2.027027</v>
      </c>
      <c r="D20" t="s">
        <v>51</v>
      </c>
    </row>
    <row r="21">
      <c r="A21" t="s" s="17">
        <v>99</v>
      </c>
      <c r="B21" t="str" s="14">
        <f>Procedure!D7</f>
        <v>En fin de montage de la mayonnaise, ajouter le reste du vinaigre.</v>
      </c>
      <c r="C21"/>
      <c r="D21"/>
    </row>
    <row r="22">
      <c r="A22" t="s" s="17">
        <v>105</v>
      </c>
      <c r="B22" t="str" s="14">
        <f>Procedure!D8</f>
        <v>En troisième vitesse, serrer la mayonnaise pendant 2 minutes.</v>
      </c>
      <c r="C22"/>
      <c r="D22"/>
    </row>
    <row r="23">
      <c r="A23" t="s" s="17">
        <v>106</v>
      </c>
      <c r="B23" t="str" s="14">
        <f>Procedure!D9</f>
        <v>Vérifier l'assaisonnement et la consistance de la sauce.</v>
      </c>
      <c r="C23"/>
      <c r="D23"/>
    </row>
    <row r="24">
      <c r="A24"/>
      <c r="B24"/>
      <c r="C24"/>
      <c r="D24"/>
    </row>
    <row r="25">
      <c r="A25" t="s" s="18">
        <v>22</v>
      </c>
      <c r="B25"/>
      <c r="C25"/>
      <c r="D25"/>
    </row>
  </sheetData>
  <sheetProtection sheet="1" formatRows="0" formatColumns="0"/>
  <mergeCells count="13">
    <mergeCell ref="A1:D1"/>
    <mergeCell ref="A2:D2"/>
    <mergeCell ref="A4:D4"/>
    <mergeCell ref="B5:D5"/>
    <mergeCell ref="B6:D6"/>
    <mergeCell ref="B8:D8"/>
    <mergeCell ref="A11:D11"/>
    <mergeCell ref="B12:D12"/>
    <mergeCell ref="B19:D19"/>
    <mergeCell ref="B21:D21"/>
    <mergeCell ref="B22:D22"/>
    <mergeCell ref="B23:D23"/>
    <mergeCell ref="A25:D2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2026-10-31T05:35:17Z</dcterms:created>
  <dc:title>SAUCE CHANTILLY (MAYONNAISE)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2026-10-31T05:35:17Z</dcterms:modified>
  <cp:revision>1</cp:revision>
</cp:coreProperties>
</file>