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<sst xmlns="http://schemas.openxmlformats.org/spreadsheetml/2006/main" count="113" uniqueCount="113">
  <si>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</si>
  <si>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</si>
  <si>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SAUCE RÉMOULADE</t>
  </si>
  <si>
    <t>Code</t>
  </si>
  <si>
    <t>GRO_CDC_203C</t>
  </si>
  <si>
    <t>Classe</t>
  </si>
  <si>
    <t>Sauces collectivité (GRO.SAUCES)</t>
  </si>
  <si>
    <t>Statut</t>
  </si>
  <si>
    <t>publie</t>
  </si>
  <si>
    <t>Verrouillée</t>
  </si>
  <si>
    <t>Oui — Corpus CDC — scission de GRO_CDC_203, Chapitre 11.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</si>
  <si>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</si>
  <si>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</si>
  <si>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</si>
  <si>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</si>
  <si>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</si>
  <si>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</si>
  <si>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</si>
  <si>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</si>
  <si>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</si>
  <si>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</si>
  <si>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</si>
  <si>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</si>
  <si>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</si>
  <si>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</si>
  <si>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</si>
  <si>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</si>
  <si>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</si>
  <si>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</si>
  <si>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</si>
  <si>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</si>
  <si>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</si>
  <si>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</si>
  <si>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</si>
  <si>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</si>
  <si>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CONS-CAPRE</t>
  </si>
  <si>
    <t>Câpres au vinaigre bocal</t>
  </si>
  <si>
    <t>Conserves de légumes</t>
  </si>
  <si>
    <t>kg</t>
  </si>
  <si>
    <t>CONS-CORNICHON</t>
  </si>
  <si>
    <t>Cornichons fins au vinaigre bocal</t>
  </si>
  <si>
    <t>EPI-PIMENT-CAYE</t>
  </si>
  <si>
    <t>Piment de Cayenne</t>
  </si>
  <si>
    <t>Épices en poudre et graines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</si>
  <si>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</si>
  <si>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</si>
  <si>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</si>
  <si>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</si>
  <si>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</si>
  <si>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</si>
  <si>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</si>
  <si>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</si>
  <si>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</si>
  <si>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</si>
  <si>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RNM0020160</t>
  </si>
  <si>
    <t>CERFEUIL France botte</t>
  </si>
  <si>
    <t>Légumes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</si>
  <si>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</si>
  <si>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</si>
  <si>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</si>
  <si>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</si>
  <si>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</si>
  <si>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</si>
  <si>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</si>
  <si>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</si>
  <si>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</si>
  <si>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</si>
  <si>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</si>
  <si>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MAYONNAISE</t>
  </si>
  <si>
    <t>lt</t>
  </si>
  <si>
    <t xml:space="preserve">        ↳ HUILE TOURNESOL (L)</t>
  </si>
  <si>
    <t>Conversions diverses</t>
  </si>
  <si>
    <t xml:space="preserve">            ↳ Huile de tournesol bidon 5L</t>
  </si>
  <si>
    <t>matiere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</si>
  <si>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</si>
  <si>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</si>
  <si>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</si>
  <si>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</si>
  <si>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</si>
  <si>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</si>
  <si>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</si>
  <si>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</si>
  <si>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</si>
  <si>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</si>
  <si>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Moutarde de Dijon seau 5kg</t>
  </si>
  <si>
    <t xml:space="preserve">    ↳ Câpres au vinaigre bocal</t>
  </si>
  <si>
    <t xml:space="preserve">    ↳ Cornichons fins au vinaigre bocal</t>
  </si>
  <si>
    <t xml:space="preserve">    ↳ CERFEUIL France botte</t>
  </si>
  <si>
    <t>Recette</t>
  </si>
  <si>
    <t>#</t>
  </si>
  <si>
    <t>Verbe</t>
  </si>
  <si>
    <t>Étape</t>
  </si>
  <si>
    <t>Précision technique</t>
  </si>
  <si>
    <t>Durée</t>
  </si>
  <si>
    <t>Au mixeur, hacher les câpres, les cornichons et les fines herbes préalablement lavées et désinfectées suivant la procédure indiquée.</t>
  </si>
  <si>
    <t>Incorporer à la mayonnaise de base, la moutarde et le hachis d'aromates et de condiments.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</si>
  <si>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</si>
  <si>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</si>
  <si>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</si>
  <si>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</si>
  <si>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</si>
  <si>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SAUCE RÉMOULADE</t>
  </si>
  <si>
    <t>SAUCE RÉMOULADE  GRO_CDC_203C</t>
  </si>
  <si>
    <t>1.</t>
  </si>
  <si>
    <t>2.</t>
  </si>
  <si>
    <t xml:space="preserve">    SAUCE MAYONNAISE</t>
  </si>
  <si>
    <t xml:space="preserve">    Moutarde de Dijon seau 5kg</t>
  </si>
  <si>
    <t>↳ SAUCE MAYONNAISE  GRO_CDC_203</t>
  </si>
  <si>
    <t xml:space="preserve">    JAUNE D'OEUF (P) (conv.)</t>
  </si>
  <si>
    <t xml:space="preserve">    HUILE TOURNESOL (L)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</si>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</sst>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3.42949325</v>
      </c>
    </row>
    <row r="12">
      <c r="A12" t="s" s="3">
        <v>17</v>
      </c>
      <c r="B12" s="4">
        <v>0.0342949325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3.42949325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0.2625</v>
      </c>
      <c r="E7" s="11">
        <f>D7*$B$2</f>
        <v>0.2625</v>
      </c>
      <c r="F7" t="s">
        <v>25</v>
      </c>
      <c r="G7" s="4">
        <f>E7*0.27</f>
        <v>0.070875</v>
      </c>
    </row>
    <row r="8">
      <c r="A8" t="s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38</v>
      </c>
      <c r="G8" s="4">
        <f>E8*6.2</f>
        <v>0.93</v>
      </c>
    </row>
    <row r="9">
      <c r="A9" t="s">
        <v>39</v>
      </c>
      <c r="B9" t="s">
        <v>40</v>
      </c>
      <c r="C9" t="s">
        <v>37</v>
      </c>
      <c r="D9" s="9">
        <v>0.4</v>
      </c>
      <c r="E9" s="11">
        <f>D9*$B$2</f>
        <v>0.4</v>
      </c>
      <c r="F9" t="s">
        <v>38</v>
      </c>
      <c r="G9" s="4">
        <f>E9*3.8</f>
        <v>1.52</v>
      </c>
    </row>
    <row r="10">
      <c r="A10" t="s">
        <v>41</v>
      </c>
      <c r="B10" t="s">
        <v>42</v>
      </c>
      <c r="C10" t="s">
        <v>43</v>
      </c>
      <c r="D10" s="9">
        <v>0.000035</v>
      </c>
      <c r="E10" s="11">
        <f>D10*$B$2</f>
        <v>0.000035</v>
      </c>
      <c r="F10" t="s">
        <v>38</v>
      </c>
      <c r="G10" s="4">
        <f>E10*9.8</f>
        <v>0.000343</v>
      </c>
    </row>
    <row r="11">
      <c r="A11" t="s">
        <v>44</v>
      </c>
      <c r="B11" t="s">
        <v>45</v>
      </c>
      <c r="C11" t="s">
        <v>43</v>
      </c>
      <c r="D11" s="9">
        <v>0.00021</v>
      </c>
      <c r="E11" s="11">
        <f>D11*$B$2</f>
        <v>0.00021</v>
      </c>
      <c r="F11" t="s">
        <v>38</v>
      </c>
      <c r="G11" s="4">
        <f>E11*12.5</f>
        <v>0.002625</v>
      </c>
    </row>
    <row r="12">
      <c r="A12" t="s">
        <v>46</v>
      </c>
      <c r="B12" t="s">
        <v>47</v>
      </c>
      <c r="C12" t="s">
        <v>48</v>
      </c>
      <c r="D12" s="9">
        <v>0.021</v>
      </c>
      <c r="E12" s="11">
        <f>D12*$B$2</f>
        <v>0.021</v>
      </c>
      <c r="F12" t="s">
        <v>49</v>
      </c>
      <c r="G12" s="4">
        <f>E12*20.35</f>
        <v>0.42735</v>
      </c>
    </row>
    <row r="13">
      <c r="A13" t="s">
        <v>50</v>
      </c>
      <c r="B13" t="s">
        <v>51</v>
      </c>
      <c r="C13" t="s">
        <v>48</v>
      </c>
      <c r="D13" s="9">
        <v>0.09315</v>
      </c>
      <c r="E13" s="11">
        <f>D13*$B$2</f>
        <v>0.09315</v>
      </c>
      <c r="F13" t="s">
        <v>38</v>
      </c>
      <c r="G13" s="4">
        <f>E13*3.71</f>
        <v>0.345586</v>
      </c>
    </row>
    <row r="14">
      <c r="A14" t="s">
        <v>52</v>
      </c>
      <c r="B14" t="s">
        <v>53</v>
      </c>
      <c r="C14" t="s">
        <v>48</v>
      </c>
      <c r="D14" s="9">
        <v>0.007</v>
      </c>
      <c r="E14" s="11">
        <f>D14*$B$2</f>
        <v>0.007</v>
      </c>
      <c r="F14" t="s">
        <v>49</v>
      </c>
      <c r="G14" s="4">
        <f>E14*1.79</f>
        <v>0.01253</v>
      </c>
    </row>
    <row r="15">
      <c r="A15" t="s">
        <v>54</v>
      </c>
      <c r="B15" t="s">
        <v>55</v>
      </c>
      <c r="C15" t="s">
        <v>56</v>
      </c>
      <c r="D15" s="9">
        <v>0.02</v>
      </c>
      <c r="E15" s="11">
        <f>D15*$B$2</f>
        <v>0.02</v>
      </c>
      <c r="F15" t="s">
        <v>57</v>
      </c>
      <c r="G15" s="4">
        <f>E15*6</f>
        <v>0.12</v>
      </c>
    </row>
    <row r="16">
      <c r="A16" t="s">
        <v>58</v>
      </c>
      <c r="B16" t="s">
        <v>59</v>
      </c>
      <c r="C16" t="s">
        <v>60</v>
      </c>
      <c r="D16" s="9">
        <v>0.000525</v>
      </c>
      <c r="E16" s="11">
        <f>D16*$B$2</f>
        <v>0.000525</v>
      </c>
      <c r="F16" t="s">
        <v>38</v>
      </c>
      <c r="G16" s="4">
        <f>E16*0.35</f>
        <v>0.000184</v>
      </c>
    </row>
    <row r="17">
      <c r="A17"/>
      <c r="B17"/>
      <c r="C17"/>
      <c r="D17"/>
      <c r="E17"/>
      <c r="F17" t="s" s="3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3.5</v>
      </c>
      <c r="E3" t="s">
        <v>69</v>
      </c>
      <c r="F3" t="s">
        <v>67</v>
      </c>
    </row>
    <row r="4">
      <c r="A4">
        <v>2</v>
      </c>
      <c r="B4" t="s">
        <v>70</v>
      </c>
      <c r="C4" t="s">
        <v>66</v>
      </c>
      <c r="D4" s="11">
        <v>0.105</v>
      </c>
      <c r="E4" t="s">
        <v>69</v>
      </c>
      <c r="F4" t="s">
        <v>71</v>
      </c>
    </row>
    <row r="5">
      <c r="A5">
        <v>3</v>
      </c>
      <c r="B5" t="s">
        <v>72</v>
      </c>
      <c r="C5" t="s">
        <v>73</v>
      </c>
      <c r="D5" s="11">
        <v>0.021</v>
      </c>
      <c r="E5" t="s">
        <v>49</v>
      </c>
      <c r="F5" t="s">
        <v>48</v>
      </c>
    </row>
    <row r="6">
      <c r="A6">
        <v>2</v>
      </c>
      <c r="B6" t="s">
        <v>74</v>
      </c>
      <c r="C6" t="s">
        <v>66</v>
      </c>
      <c r="D6" s="11">
        <v>0.011</v>
      </c>
      <c r="E6" t="s">
        <v>69</v>
      </c>
      <c r="F6" t="s">
        <v>71</v>
      </c>
    </row>
    <row r="7">
      <c r="A7">
        <v>3</v>
      </c>
      <c r="B7" t="s">
        <v>75</v>
      </c>
      <c r="C7" t="s">
        <v>73</v>
      </c>
      <c r="D7" s="11">
        <v>0.007</v>
      </c>
      <c r="E7" t="s">
        <v>49</v>
      </c>
      <c r="F7" t="s">
        <v>48</v>
      </c>
    </row>
    <row r="8">
      <c r="A8">
        <v>2</v>
      </c>
      <c r="B8" t="s">
        <v>76</v>
      </c>
      <c r="C8" t="s">
        <v>73</v>
      </c>
      <c r="D8" s="11">
        <v>0.001</v>
      </c>
      <c r="E8" t="s">
        <v>38</v>
      </c>
      <c r="F8" t="s">
        <v>60</v>
      </c>
    </row>
    <row r="9">
      <c r="A9">
        <v>2</v>
      </c>
      <c r="B9" t="s">
        <v>77</v>
      </c>
      <c r="C9" t="s">
        <v>73</v>
      </c>
      <c r="D9" s="11">
        <v>0</v>
      </c>
      <c r="E9" t="s">
        <v>38</v>
      </c>
      <c r="F9" t="s">
        <v>43</v>
      </c>
    </row>
    <row r="10">
      <c r="A10">
        <v>2</v>
      </c>
      <c r="B10" t="s">
        <v>78</v>
      </c>
      <c r="C10" t="s">
        <v>73</v>
      </c>
      <c r="D10" s="11">
        <v>0</v>
      </c>
      <c r="E10" t="s">
        <v>38</v>
      </c>
      <c r="F10" t="s">
        <v>43</v>
      </c>
    </row>
    <row r="11">
      <c r="A11">
        <v>2</v>
      </c>
      <c r="B11" t="s">
        <v>79</v>
      </c>
      <c r="C11" t="s">
        <v>73</v>
      </c>
      <c r="D11" s="11">
        <v>0.003</v>
      </c>
      <c r="E11" t="s">
        <v>38</v>
      </c>
      <c r="F11" t="s">
        <v>48</v>
      </c>
    </row>
    <row r="12">
      <c r="A12">
        <v>2</v>
      </c>
      <c r="B12" t="s">
        <v>80</v>
      </c>
      <c r="C12" t="s">
        <v>66</v>
      </c>
      <c r="D12" s="11">
        <v>0.525</v>
      </c>
      <c r="E12" t="s">
        <v>25</v>
      </c>
      <c r="F12" t="s">
        <v>81</v>
      </c>
    </row>
    <row r="13">
      <c r="A13">
        <v>3</v>
      </c>
      <c r="B13" t="s">
        <v>82</v>
      </c>
      <c r="C13" t="s">
        <v>66</v>
      </c>
      <c r="D13" s="11">
        <v>0.01</v>
      </c>
      <c r="E13" t="s">
        <v>69</v>
      </c>
      <c r="F13" t="s">
        <v>81</v>
      </c>
    </row>
    <row r="14">
      <c r="A14">
        <v>4</v>
      </c>
      <c r="B14" t="s">
        <v>83</v>
      </c>
      <c r="C14" t="s">
        <v>73</v>
      </c>
      <c r="D14" s="11">
        <v>0.263</v>
      </c>
      <c r="E14" t="s">
        <v>25</v>
      </c>
      <c r="F14" t="s">
        <v>34</v>
      </c>
    </row>
    <row r="15">
      <c r="A15">
        <v>1</v>
      </c>
      <c r="B15" t="s">
        <v>84</v>
      </c>
      <c r="C15" t="s">
        <v>73</v>
      </c>
      <c r="D15" s="11">
        <v>0.09</v>
      </c>
      <c r="E15" t="s">
        <v>38</v>
      </c>
      <c r="F15" t="s">
        <v>48</v>
      </c>
    </row>
    <row r="16">
      <c r="A16">
        <v>1</v>
      </c>
      <c r="B16" t="s">
        <v>85</v>
      </c>
      <c r="C16" t="s">
        <v>73</v>
      </c>
      <c r="D16" s="11">
        <v>0.15</v>
      </c>
      <c r="E16" t="s">
        <v>38</v>
      </c>
      <c r="F16" t="s">
        <v>37</v>
      </c>
    </row>
    <row r="17">
      <c r="A17">
        <v>1</v>
      </c>
      <c r="B17" t="s">
        <v>86</v>
      </c>
      <c r="C17" t="s">
        <v>73</v>
      </c>
      <c r="D17" s="11">
        <v>0.4</v>
      </c>
      <c r="E17" t="s">
        <v>38</v>
      </c>
      <c r="F17" t="s">
        <v>37</v>
      </c>
    </row>
    <row r="18">
      <c r="A18">
        <v>1</v>
      </c>
      <c r="B18" t="s">
        <v>87</v>
      </c>
      <c r="C18" t="s">
        <v>73</v>
      </c>
      <c r="D18" s="11">
        <v>0.02</v>
      </c>
      <c r="E18" t="s">
        <v>38</v>
      </c>
      <c r="F18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/>
      <c r="D2" t="s" s="14">
        <v>94</v>
      </c>
      <c r="E2" t="s" s="14"/>
      <c r="F2"/>
    </row>
    <row r="3">
      <c r="A3" t="s">
        <v>2</v>
      </c>
      <c r="B3">
        <v>2</v>
      </c>
      <c r="C3"/>
      <c r="D3" t="s" s="14">
        <v>95</v>
      </c>
      <c r="E3" t="s" s="14"/>
      <c r="F3"/>
    </row>
    <row r="4">
      <c r="A4" t="s">
        <v>96</v>
      </c>
      <c r="B4">
        <v>1</v>
      </c>
      <c r="C4"/>
      <c r="D4" t="inlineStr" s="14">
        <is>
          <t>Dans la cuve du batteur, au fouet, mélanger la moutarde, le sel, le poivre, le poivre de Cayenne, les jaunes d'œufs pasteurisés et un quart du volume du vinaigre.</t>
        </is>
      </c>
      <c r="E4" t="s" s="14"/>
      <c r="F4"/>
    </row>
    <row r="5">
      <c r="A5" t="s">
        <v>96</v>
      </c>
      <c r="B5">
        <v>2</v>
      </c>
      <c r="C5"/>
      <c r="D5" t="s" s="14">
        <v>97</v>
      </c>
      <c r="E5" t="s" s="14"/>
      <c r="F5"/>
    </row>
    <row r="6">
      <c r="A6" t="s">
        <v>96</v>
      </c>
      <c r="B6">
        <v>3</v>
      </c>
      <c r="C6"/>
      <c r="D6" t="s" s="14">
        <v>98</v>
      </c>
      <c r="E6" t="s" s="14"/>
      <c r="F6"/>
    </row>
    <row r="7">
      <c r="A7" t="s">
        <v>96</v>
      </c>
      <c r="B7">
        <v>4</v>
      </c>
      <c r="C7"/>
      <c r="D7" t="s" s="14">
        <v>99</v>
      </c>
      <c r="E7" t="s" s="14"/>
      <c r="F7"/>
    </row>
    <row r="8">
      <c r="A8" t="s">
        <v>96</v>
      </c>
      <c r="B8">
        <v>5</v>
      </c>
      <c r="C8"/>
      <c r="D8" t="s" s="14">
        <v>100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101</v>
      </c>
      <c r="B1"/>
      <c r="C1"/>
      <c r="D1"/>
    </row>
    <row r="2">
      <c r="A2" t="str" s="15">
        <f>"GRO_CDC_203C · GRO.SAUCES · référence : "&amp;Besoins!B3&amp;" "&amp;Besoins!C3&amp;" · multiplicateur réglable sur la feuille ""Besoins"""</f>
        <v>GRO_CDC_203C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Procedure!D2</f>
        <v>Au mixeur, hacher les câpres, les cornichons et les fines herbes préalablement lavées et désinfectées suivant la procédure indiquée.</v>
      </c>
      <c r="C5"/>
      <c r="D5"/>
    </row>
    <row r="6">
      <c r="A6"/>
      <c r="B6" t="str">
        <f>Besoins!B8</f>
        <v>Câpres au vinaigre bocal</v>
      </c>
      <c r="C6" s="11">
        <f>Besoins!E8</f>
        <v>0.15</v>
      </c>
      <c r="D6" t="str">
        <f>Besoins!F8</f>
        <v>kg</v>
      </c>
    </row>
    <row r="7">
      <c r="A7"/>
      <c r="B7" t="str">
        <f>Besoins!B9</f>
        <v>Cornichons fins au vinaigre bocal</v>
      </c>
      <c r="C7" s="11">
        <f>Besoins!E9</f>
        <v>0.4</v>
      </c>
      <c r="D7" t="str">
        <f>Besoins!F9</f>
        <v>kg</v>
      </c>
    </row>
    <row r="8">
      <c r="A8"/>
      <c r="B8" t="str">
        <f>Besoins!B15</f>
        <v>CERFEUIL France botte</v>
      </c>
      <c r="C8" s="11">
        <f>Besoins!E15</f>
        <v>0.02</v>
      </c>
      <c r="D8" t="str">
        <f>Besoins!F15</f>
        <v>kg</v>
      </c>
    </row>
    <row r="9">
      <c r="A9" t="s" s="17">
        <v>104</v>
      </c>
      <c r="B9" t="str" s="14">
        <f>Procedure!D3</f>
        <v>Incorporer à la mayonnaise de base, la moutarde et le hachis d'aromates et de condiments.</v>
      </c>
      <c r="C9"/>
      <c r="D9"/>
    </row>
    <row r="10">
      <c r="A10"/>
      <c r="B10" t="s">
        <v>105</v>
      </c>
      <c r="C10" s="11">
        <f>'Besoins'!$B$2*3.5</f>
        <v>3.5</v>
      </c>
      <c r="D10" t="s">
        <v>69</v>
      </c>
    </row>
    <row r="11">
      <c r="A11"/>
      <c r="B11" t="s">
        <v>106</v>
      </c>
      <c r="C11" s="11">
        <f>'Besoins'!$B$2*0.09</f>
        <v>0.09</v>
      </c>
      <c r="D11" t="s">
        <v>38</v>
      </c>
    </row>
    <row r="12">
      <c r="A12"/>
      <c r="B12"/>
      <c r="C12"/>
      <c r="D12"/>
    </row>
    <row r="13">
      <c r="A13" t="s" s="16">
        <v>107</v>
      </c>
      <c r="B13"/>
      <c r="C13"/>
      <c r="D13"/>
    </row>
    <row r="14">
      <c r="A14" t="s" s="17">
        <v>103</v>
      </c>
      <c r="B14" t="str" s="14">
        <f>Procedure!D4</f>
        <v>Dans la cuve du batteur, au fouet, mélanger la moutarde, le sel, le poivre, le poivre de Cayenne, les jaunes d'œufs pasteurisés et un quart du volume du vinaigre.</v>
      </c>
      <c r="C14"/>
      <c r="D14"/>
    </row>
    <row r="15">
      <c r="A15"/>
      <c r="B15" t="str">
        <f>Besoins!B16</f>
        <v>Sel fin de cuisine</v>
      </c>
      <c r="C15" s="11">
        <f>Besoins!E16</f>
        <v>0.000525</v>
      </c>
      <c r="D15" t="str">
        <f>Besoins!F16</f>
        <v>kg</v>
      </c>
    </row>
    <row r="16">
      <c r="A16"/>
      <c r="B16" t="str">
        <f>Besoins!B11</f>
        <v>Poivre noir moulu</v>
      </c>
      <c r="C16" s="11">
        <f>Besoins!E11</f>
        <v>0.00021</v>
      </c>
      <c r="D16" t="str">
        <f>Besoins!F11</f>
        <v>kg</v>
      </c>
    </row>
    <row r="17">
      <c r="A17"/>
      <c r="B17" t="str">
        <f>Besoins!B10</f>
        <v>Piment de Cayenne</v>
      </c>
      <c r="C17" s="11">
        <f>Besoins!E10</f>
        <v>0.000035</v>
      </c>
      <c r="D17" t="str">
        <f>Besoins!F10</f>
        <v>kg</v>
      </c>
    </row>
    <row r="18">
      <c r="A18"/>
      <c r="B18" t="s">
        <v>106</v>
      </c>
      <c r="C18" s="11">
        <f>'Besoins'!$B$2*0.00315</f>
        <v>0.00315</v>
      </c>
      <c r="D18" t="s">
        <v>38</v>
      </c>
    </row>
    <row r="19">
      <c r="A19"/>
      <c r="B19" t="s">
        <v>108</v>
      </c>
      <c r="C19" s="11">
        <f>'Besoins'!$B$2*0.525</f>
        <v>0.525</v>
      </c>
      <c r="D19" t="s">
        <v>25</v>
      </c>
    </row>
    <row r="20">
      <c r="A20" t="s" s="17">
        <v>104</v>
      </c>
      <c r="B20" t="str" s="14">
        <f>Procedure!D5</f>
        <v>En deuxième vitesse, incorporer l'huile en filet régulier.</v>
      </c>
      <c r="C20"/>
      <c r="D20"/>
    </row>
    <row r="21">
      <c r="A21"/>
      <c r="B21" t="s">
        <v>109</v>
      </c>
      <c r="C21" s="11">
        <f>'Besoins'!$B$2*0.105</f>
        <v>0.105</v>
      </c>
      <c r="D21" t="s">
        <v>69</v>
      </c>
    </row>
    <row r="22">
      <c r="A22" t="s" s="17">
        <v>110</v>
      </c>
      <c r="B22" t="str" s="14">
        <f>Procedure!D6</f>
        <v>En fin de montage de la mayonnaise, ajouter le reste du vinaigre.</v>
      </c>
      <c r="C22"/>
      <c r="D22"/>
    </row>
    <row r="23">
      <c r="A23" t="s" s="17">
        <v>111</v>
      </c>
      <c r="B23" t="str" s="14">
        <f>Procedure!D7</f>
        <v>En troisième vitesse, serrer la mayonnaise pendant 2 minutes.</v>
      </c>
      <c r="C23"/>
      <c r="D23"/>
    </row>
    <row r="24">
      <c r="A24" t="s" s="17">
        <v>112</v>
      </c>
      <c r="B24" t="str" s="14">
        <f>Procedure!D8</f>
        <v>Vérifier l'assaisonnement et la consistance de la sauce.</v>
      </c>
      <c r="C24"/>
      <c r="D24"/>
    </row>
    <row r="25">
      <c r="A25"/>
      <c r="B25"/>
      <c r="C25"/>
      <c r="D25"/>
    </row>
    <row r="26">
      <c r="A26" t="s" s="18">
        <v>22</v>
      </c>
      <c r="B26"/>
      <c r="C26"/>
      <c r="D26"/>
    </row>
  </sheetData>
  <sheetProtection sheet="1" formatRows="0" formatColumns="0"/>
  <mergeCells count="12">
    <mergeCell ref="A1:D1"/>
    <mergeCell ref="A2:D2"/>
    <mergeCell ref="A4:D4"/>
    <mergeCell ref="B5:D5"/>
    <mergeCell ref="B9:D9"/>
    <mergeCell ref="A13:D13"/>
    <mergeCell ref="B14:D14"/>
    <mergeCell ref="B20:D20"/>
    <mergeCell ref="B22:D22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2026-09-15T23:19:38Z</dcterms:created>
  <dc:title>SAUCE RÉMOULADE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2026-09-15T23:19:38Z</dcterms:modified>
  <cp:revision>1</cp:revision>
</cp:coreProperties>
</file>