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<sst xmlns="http://schemas.openxmlformats.org/spreadsheetml/2006/main" count="105" uniqueCount="105">
  <si>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</si>
  <si>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</si>
  <si>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SAUCE MAYONNAISE AU MIEL</t>
  </si>
  <si>
    <t>Code</t>
  </si>
  <si>
    <t>GRO_CDC_203B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</si>
  <si>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</si>
  <si>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</si>
  <si>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</si>
  <si>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</si>
  <si>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</si>
  <si>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</si>
  <si>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</si>
  <si>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</si>
  <si>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</si>
  <si>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</si>
  <si>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</si>
  <si>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</si>
  <si>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</si>
  <si>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</si>
  <si>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</si>
  <si>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</si>
  <si>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</si>
  <si>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</si>
  <si>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</si>
  <si>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</si>
  <si>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</si>
  <si>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</si>
  <si>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</si>
  <si>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</si>
  <si>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</si>
  <si>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</si>
  <si>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</si>
  <si>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</si>
  <si>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</si>
  <si>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</si>
  <si>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</si>
  <si>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</si>
  <si>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</si>
  <si>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</si>
  <si>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</si>
  <si>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</si>
  <si>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</si>
  <si>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</si>
  <si>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</si>
  <si>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</si>
  <si>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</si>
  <si>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</si>
  <si>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</si>
  <si>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RNME101470</t>
  </si>
  <si>
    <t>Miel liquide toutes fleurs pot 1kg</t>
  </si>
  <si>
    <t>Miels et produits de la ruche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</si>
  <si>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</si>
  <si>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</si>
  <si>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</si>
  <si>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</si>
  <si>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</si>
  <si>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</si>
  <si>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</si>
  <si>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</si>
  <si>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</si>
  <si>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</si>
  <si>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</si>
  <si>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4 lt)</t>
  </si>
  <si>
    <t>recette</t>
  </si>
  <si>
    <t>Sauces collectivité</t>
  </si>
  <si>
    <t xml:space="preserve">    ↳ SAUCE MAYONNAISE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</si>
  <si>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</si>
  <si>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</si>
  <si>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</si>
  <si>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</si>
  <si>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</si>
  <si>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</si>
  <si>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</si>
  <si>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</si>
  <si>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</si>
  <si>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</si>
  <si>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</si>
  <si>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</si>
  <si>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</si>
  <si>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</si>
  <si>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</si>
  <si>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</si>
  <si>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</si>
  <si>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</si>
  <si>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</si>
  <si>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</si>
  <si>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</si>
  <si>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Identique à la base (203), en incorporant le miel aux éléments du départ (étape 1).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</si>
  <si>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</si>
  <si>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</si>
  <si>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</si>
  <si>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</si>
  <si>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</si>
  <si>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 AU MIEL</t>
  </si>
  <si>
    <t>SAUCE MAYONNAISE AU MIEL  GRO_CDC_203B</t>
  </si>
  <si>
    <t>1.</t>
  </si>
  <si>
    <t xml:space="preserve">    SAUCE MAYONNAISE</t>
  </si>
  <si>
    <t>↳ SAUCE MAYONNAISE  GRO_CDC_203</t>
  </si>
  <si>
    <t xml:space="preserve">    JAUNE D'OEUF (P) (conv.)</t>
  </si>
  <si>
    <t xml:space="preserve">    VINAIGRE VIN ROUGE (L)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</si>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</sst>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20.40495</v>
      </c>
    </row>
    <row r="12">
      <c r="A12" t="s" s="3">
        <v>17</v>
      </c>
      <c r="B12" s="4">
        <v>5.1012375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20.40495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</v>
      </c>
      <c r="C3" t="s" s="10">
        <v>25</v>
      </c>
      <c r="D3"/>
      <c r="E3"/>
      <c r="F3"/>
    </row>
    <row r="4">
      <c r="A4" t="s">
        <v>26</v>
      </c>
      <c r="B4" s="11">
        <f>$B$2*B3</f>
        <v>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35</v>
      </c>
      <c r="G7" s="4">
        <f>E7*3.71</f>
        <v>0.3339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E8*1.79</f>
        <v>0.358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35</v>
      </c>
      <c r="G9" s="4">
        <f>E9*9.8</f>
        <v>0.0098</v>
      </c>
    </row>
    <row r="10">
      <c r="A10" t="s">
        <v>43</v>
      </c>
      <c r="B10" t="s">
        <v>44</v>
      </c>
      <c r="C10" t="s">
        <v>42</v>
      </c>
      <c r="D10" s="9">
        <v>0.006</v>
      </c>
      <c r="E10" s="11">
        <f>D10*$B$2</f>
        <v>0.006</v>
      </c>
      <c r="F10" t="s">
        <v>35</v>
      </c>
      <c r="G10" s="4">
        <f>E10*12.5</f>
        <v>0.075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39</v>
      </c>
      <c r="G11" s="4">
        <f>E11*20.35</f>
        <v>12.21</v>
      </c>
    </row>
    <row r="12">
      <c r="A12" t="s">
        <v>48</v>
      </c>
      <c r="B12" t="s">
        <v>49</v>
      </c>
      <c r="C12" t="s">
        <v>50</v>
      </c>
      <c r="D12" s="9">
        <v>0.4</v>
      </c>
      <c r="E12" s="11">
        <f>D12*$B$2</f>
        <v>0.4</v>
      </c>
      <c r="F12" t="s">
        <v>35</v>
      </c>
      <c r="G12" s="4">
        <f>E12*13.47</f>
        <v>5.388</v>
      </c>
    </row>
    <row r="13">
      <c r="A13" t="s" s="12">
        <v>51</v>
      </c>
      <c r="B13" t="s">
        <v>52</v>
      </c>
      <c r="C13" t="s">
        <v>53</v>
      </c>
      <c r="D13" s="9">
        <v>7.5</v>
      </c>
      <c r="E13" s="11">
        <f>D13*$B$2</f>
        <v>7.5</v>
      </c>
      <c r="F13" t="s">
        <v>54</v>
      </c>
      <c r="G13" s="4">
        <f>E13*0.27</f>
        <v>2.025</v>
      </c>
    </row>
    <row r="14">
      <c r="A14" t="s">
        <v>55</v>
      </c>
      <c r="B14" t="s">
        <v>56</v>
      </c>
      <c r="C14" t="s">
        <v>57</v>
      </c>
      <c r="D14" s="9">
        <v>0.015</v>
      </c>
      <c r="E14" s="11">
        <f>D14*$B$2</f>
        <v>0.015</v>
      </c>
      <c r="F14" t="s">
        <v>35</v>
      </c>
      <c r="G14" s="4">
        <f>E14*0.35</f>
        <v>0.00525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4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3.7</v>
      </c>
      <c r="E3" t="s">
        <v>25</v>
      </c>
      <c r="F3" t="s">
        <v>64</v>
      </c>
    </row>
    <row r="4">
      <c r="A4">
        <v>2</v>
      </c>
      <c r="B4" t="s">
        <v>66</v>
      </c>
      <c r="C4" t="s">
        <v>63</v>
      </c>
      <c r="D4" s="11">
        <v>3</v>
      </c>
      <c r="E4" t="s">
        <v>25</v>
      </c>
      <c r="F4" t="s">
        <v>67</v>
      </c>
    </row>
    <row r="5">
      <c r="A5">
        <v>3</v>
      </c>
      <c r="B5" t="s">
        <v>68</v>
      </c>
      <c r="C5" t="s">
        <v>69</v>
      </c>
      <c r="D5" s="11">
        <v>0.6</v>
      </c>
      <c r="E5" t="s">
        <v>39</v>
      </c>
      <c r="F5" t="s">
        <v>47</v>
      </c>
    </row>
    <row r="6">
      <c r="A6">
        <v>2</v>
      </c>
      <c r="B6" t="s">
        <v>70</v>
      </c>
      <c r="C6" t="s">
        <v>63</v>
      </c>
      <c r="D6" s="11">
        <v>0.3</v>
      </c>
      <c r="E6" t="s">
        <v>25</v>
      </c>
      <c r="F6" t="s">
        <v>67</v>
      </c>
    </row>
    <row r="7">
      <c r="A7">
        <v>3</v>
      </c>
      <c r="B7" t="s">
        <v>71</v>
      </c>
      <c r="C7" t="s">
        <v>69</v>
      </c>
      <c r="D7" s="11">
        <v>0.2</v>
      </c>
      <c r="E7" t="s">
        <v>39</v>
      </c>
      <c r="F7" t="s">
        <v>38</v>
      </c>
    </row>
    <row r="8">
      <c r="A8">
        <v>2</v>
      </c>
      <c r="B8" t="s">
        <v>72</v>
      </c>
      <c r="C8" t="s">
        <v>69</v>
      </c>
      <c r="D8" s="11">
        <v>0.015</v>
      </c>
      <c r="E8" t="s">
        <v>35</v>
      </c>
      <c r="F8" t="s">
        <v>57</v>
      </c>
    </row>
    <row r="9">
      <c r="A9">
        <v>2</v>
      </c>
      <c r="B9" t="s">
        <v>73</v>
      </c>
      <c r="C9" t="s">
        <v>69</v>
      </c>
      <c r="D9" s="11">
        <v>0.006</v>
      </c>
      <c r="E9" t="s">
        <v>35</v>
      </c>
      <c r="F9" t="s">
        <v>42</v>
      </c>
    </row>
    <row r="10">
      <c r="A10">
        <v>2</v>
      </c>
      <c r="B10" t="s">
        <v>74</v>
      </c>
      <c r="C10" t="s">
        <v>69</v>
      </c>
      <c r="D10" s="11">
        <v>0.001</v>
      </c>
      <c r="E10" t="s">
        <v>35</v>
      </c>
      <c r="F10" t="s">
        <v>42</v>
      </c>
    </row>
    <row r="11">
      <c r="A11">
        <v>2</v>
      </c>
      <c r="B11" t="s">
        <v>75</v>
      </c>
      <c r="C11" t="s">
        <v>69</v>
      </c>
      <c r="D11" s="11">
        <v>0.09</v>
      </c>
      <c r="E11" t="s">
        <v>35</v>
      </c>
      <c r="F11" t="s">
        <v>34</v>
      </c>
    </row>
    <row r="12">
      <c r="A12">
        <v>2</v>
      </c>
      <c r="B12" t="s">
        <v>76</v>
      </c>
      <c r="C12" t="s">
        <v>63</v>
      </c>
      <c r="D12" s="11">
        <v>15</v>
      </c>
      <c r="E12" t="s">
        <v>54</v>
      </c>
      <c r="F12" t="s">
        <v>77</v>
      </c>
    </row>
    <row r="13">
      <c r="A13">
        <v>3</v>
      </c>
      <c r="B13" t="s">
        <v>78</v>
      </c>
      <c r="C13" t="s">
        <v>63</v>
      </c>
      <c r="D13" s="11">
        <v>0.285</v>
      </c>
      <c r="E13" t="s">
        <v>25</v>
      </c>
      <c r="F13" t="s">
        <v>77</v>
      </c>
    </row>
    <row r="14">
      <c r="A14">
        <v>4</v>
      </c>
      <c r="B14" t="s">
        <v>79</v>
      </c>
      <c r="C14" t="s">
        <v>69</v>
      </c>
      <c r="D14" s="11">
        <v>7.5</v>
      </c>
      <c r="E14" t="s">
        <v>54</v>
      </c>
      <c r="F14" t="s">
        <v>53</v>
      </c>
    </row>
    <row r="15">
      <c r="A15">
        <v>1</v>
      </c>
      <c r="B15" t="s">
        <v>80</v>
      </c>
      <c r="C15" t="s">
        <v>69</v>
      </c>
      <c r="D15" s="11">
        <v>0.4</v>
      </c>
      <c r="E15" t="s">
        <v>35</v>
      </c>
      <c r="F15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88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88</v>
      </c>
      <c r="B4">
        <v>2</v>
      </c>
      <c r="C4"/>
      <c r="D4" t="s" s="14">
        <v>89</v>
      </c>
      <c r="E4" t="s" s="14"/>
      <c r="F4"/>
    </row>
    <row r="5">
      <c r="A5" t="s">
        <v>88</v>
      </c>
      <c r="B5">
        <v>3</v>
      </c>
      <c r="C5"/>
      <c r="D5" t="s" s="14">
        <v>90</v>
      </c>
      <c r="E5" t="s" s="14"/>
      <c r="F5"/>
    </row>
    <row r="6">
      <c r="A6" t="s">
        <v>88</v>
      </c>
      <c r="B6">
        <v>4</v>
      </c>
      <c r="C6"/>
      <c r="D6" t="s" s="14">
        <v>91</v>
      </c>
      <c r="E6" t="s" s="14"/>
      <c r="F6"/>
    </row>
    <row r="7">
      <c r="A7" t="s">
        <v>88</v>
      </c>
      <c r="B7">
        <v>5</v>
      </c>
      <c r="C7"/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"GRO_CDC_203B · GRO.SAUCES · référence : "&amp;Besoins!B3&amp;" "&amp;Besoins!C3&amp;" · multiplicateur réglable sur la feuille ""Besoins"""</f>
        <v>GRO_CDC_203B · GRO.SAUCES · référence : 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Identique à la base (203), en incorporant le miel aux éléments du départ (étape 1).</v>
      </c>
      <c r="C5"/>
      <c r="D5"/>
    </row>
    <row r="6">
      <c r="A6"/>
      <c r="B6" t="s">
        <v>96</v>
      </c>
      <c r="C6" s="11">
        <f>'Besoins'!$B$2*3.7</f>
        <v>3.7</v>
      </c>
      <c r="D6" t="s">
        <v>25</v>
      </c>
    </row>
    <row r="7">
      <c r="A7"/>
      <c r="B7" t="str">
        <f>Besoins!B12</f>
        <v>Miel liquide toutes fleurs pot 1kg</v>
      </c>
      <c r="C7" s="11">
        <f>Besoins!E12</f>
        <v>0.4</v>
      </c>
      <c r="D7" t="str">
        <f>Besoins!F12</f>
        <v>kg</v>
      </c>
    </row>
    <row r="8">
      <c r="A8"/>
      <c r="B8"/>
      <c r="C8"/>
      <c r="D8"/>
    </row>
    <row r="9">
      <c r="A9" t="s" s="16">
        <v>97</v>
      </c>
      <c r="B9"/>
      <c r="C9"/>
      <c r="D9"/>
    </row>
    <row r="10">
      <c r="A10" t="s" s="17">
        <v>95</v>
      </c>
      <c r="B10" t="str" s="14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Besoins!B14</f>
        <v>Sel fin de cuisine</v>
      </c>
      <c r="C11" s="11">
        <f>Besoins!E14</f>
        <v>0.015</v>
      </c>
      <c r="D11" t="str">
        <f>Besoins!F14</f>
        <v>kg</v>
      </c>
    </row>
    <row r="12">
      <c r="A12"/>
      <c r="B12" t="str">
        <f>Besoins!B10</f>
        <v>Poivre noir moulu</v>
      </c>
      <c r="C12" s="11">
        <f>Besoins!E10</f>
        <v>0.006</v>
      </c>
      <c r="D12" t="str">
        <f>Besoins!F10</f>
        <v>kg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/>
      <c r="B14" t="str">
        <f>Besoins!B7</f>
        <v>Moutarde de Dijon seau 5kg</v>
      </c>
      <c r="C14" s="11">
        <f>Besoins!E7</f>
        <v>0.09</v>
      </c>
      <c r="D14" t="str">
        <f>Besoins!F7</f>
        <v>kg</v>
      </c>
    </row>
    <row r="15">
      <c r="A15"/>
      <c r="B15" t="s">
        <v>98</v>
      </c>
      <c r="C15" s="11">
        <f>'Besoins'!$B$2*15</f>
        <v>15</v>
      </c>
      <c r="D15" t="s">
        <v>54</v>
      </c>
    </row>
    <row r="16">
      <c r="A16"/>
      <c r="B16" t="s">
        <v>99</v>
      </c>
      <c r="C16" s="11">
        <f>'Besoins'!$B$2*0.3</f>
        <v>0.3</v>
      </c>
      <c r="D16" t="s">
        <v>25</v>
      </c>
    </row>
    <row r="17">
      <c r="A17" t="s" s="17">
        <v>100</v>
      </c>
      <c r="B17" t="str" s="14">
        <f>Procedure!D4</f>
        <v>En deuxième vitesse, incorporer l'huile en filet régulier.</v>
      </c>
      <c r="C17"/>
      <c r="D17"/>
    </row>
    <row r="18">
      <c r="A18"/>
      <c r="B18" t="s">
        <v>101</v>
      </c>
      <c r="C18" s="11">
        <f>'Besoins'!$B$2*3</f>
        <v>3</v>
      </c>
      <c r="D18" t="s">
        <v>25</v>
      </c>
    </row>
    <row r="19">
      <c r="A19" t="s" s="17">
        <v>102</v>
      </c>
      <c r="B19" t="str" s="14">
        <f>Procedure!D5</f>
        <v>En fin de montage de la mayonnaise, ajouter le reste du vinaigre.</v>
      </c>
      <c r="C19"/>
      <c r="D19"/>
    </row>
    <row r="20">
      <c r="A20" t="s" s="17">
        <v>103</v>
      </c>
      <c r="B20" t="str" s="14">
        <f>Procedure!D6</f>
        <v>En troisième vitesse, serrer la mayonnaise pendant 2 minutes.</v>
      </c>
      <c r="C20"/>
      <c r="D20"/>
    </row>
    <row r="21">
      <c r="A21" t="s" s="17">
        <v>104</v>
      </c>
      <c r="B21" t="str" s="14">
        <f>Procedure!D7</f>
        <v>Vérifier l'assaisonnement et la consistance de la sauce.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7:D17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2026-10-31T05:04:52Z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2026-10-31T05:04:52Z</dcterms:modified>
  <cp:revision>1</cp:revision>
</cp:coreProperties>
</file>