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<sst xmlns="http://schemas.openxmlformats.org/spreadsheetml/2006/main" count="81" uniqueCount="81">
  <si>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</si>
  <si>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</si>
  <si>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</si>
  <si>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</si>
  <si>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</si>
  <si>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</si>
  <si>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</si>
  <si>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</si>
  <si>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</si>
  <si>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</si>
  <si>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</si>
  <si>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</si>
  <si>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</si>
  <si>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</si>
  <si>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</si>
  <si>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</si>
  <si>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</si>
  <si>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</si>
  <si>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</si>
  <si>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</si>
  <si>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</si>
  <si>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</si>
  <si>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</si>
  <si>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</si>
  <si>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</si>
  <si>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</si>
  <si>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</si>
  <si>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</si>
  <si>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</si>
  <si>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</si>
  <si>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</si>
  <si>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</si>
  <si>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</si>
  <si>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</si>
  <si>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</si>
  <si>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</si>
  <si>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</si>
  <si>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</si>
  <si>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</si>
  <si>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</si>
  <si>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</si>
  <si>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</si>
  <si>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</si>
  <si>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</si>
  <si>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</si>
  <si>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</si>
  <si>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</si>
  <si>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</si>
  <si>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</si>
  <si>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</si>
  <si>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</si>
  <si>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</si>
  <si>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</si>
  <si>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</si>
  <si>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</si>
  <si>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</si>
  <si>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</si>
  <si>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</si>
  <si>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</si>
  <si>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</si>
  <si>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</si>
  <si>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</si>
  <si>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</si>
  <si>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</si>
  <si>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</si>
  <si>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</si>
  <si>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</si>
  <si>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</si>
  <si>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</si>
  <si>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</si>
  <si>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CHOUX (VIDE)</t>
  </si>
  <si>
    <t>CHOUX (VIDE)  00001009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</si>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</sst>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0.193</v>
      </c>
      <c r="C3" t="s" s="5">
        <v>3</v>
      </c>
      <c r="D3"/>
      <c r="E3"/>
      <c r="F3"/>
    </row>
    <row r="4">
      <c r="A4" t="s">
        <v>4</v>
      </c>
      <c r="B4" s="6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E7*0.022064</f>
        <v>0.000883</v>
      </c>
    </row>
    <row r="8">
      <c r="A8" t="s" s="8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15</v>
      </c>
      <c r="G8" s="9">
        <f>E8*3.9514</f>
        <v>0.118542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E10*0.003</f>
        <v>0.000195</v>
      </c>
    </row>
    <row r="11">
      <c r="A11" t="s" s="8">
        <v>26</v>
      </c>
      <c r="B11" t="s">
        <v>27</v>
      </c>
      <c r="C11" t="s">
        <v>24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30</v>
      </c>
      <c r="D12" s="4">
        <v>0.002</v>
      </c>
      <c r="E12" s="6">
        <f>D12*$B$2</f>
        <v>0.002</v>
      </c>
      <c r="F12" t="s">
        <v>15</v>
      </c>
      <c r="G12" s="9">
        <f>E12*0.95</f>
        <v>0.0019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>
        <v>1</v>
      </c>
      <c r="C3" t="s">
        <v>40</v>
      </c>
      <c r="D3" t="s" s="12">
        <v>41</v>
      </c>
      <c r="E3" t="s" s="12">
        <v>42</v>
      </c>
      <c r="F3"/>
    </row>
    <row r="4">
      <c r="A4" t="s">
        <v>39</v>
      </c>
      <c r="B4">
        <v>2</v>
      </c>
      <c r="C4" t="s">
        <v>43</v>
      </c>
      <c r="D4" t="s" s="12">
        <v>44</v>
      </c>
      <c r="E4" t="s" s="12">
        <v>45</v>
      </c>
      <c r="F4"/>
    </row>
    <row r="5">
      <c r="A5" t="s">
        <v>39</v>
      </c>
      <c r="B5">
        <v>3</v>
      </c>
      <c r="C5" t="s">
        <v>46</v>
      </c>
      <c r="D5" t="s" s="12">
        <v>47</v>
      </c>
      <c r="E5" t="s" s="12">
        <v>48</v>
      </c>
      <c r="F5"/>
    </row>
    <row r="6">
      <c r="A6" t="s">
        <v>39</v>
      </c>
      <c r="B6">
        <v>4</v>
      </c>
      <c r="C6" t="s">
        <v>49</v>
      </c>
      <c r="D6" t="s" s="12">
        <v>50</v>
      </c>
      <c r="E6" t="s" s="12">
        <v>51</v>
      </c>
      <c r="F6"/>
    </row>
    <row r="7">
      <c r="A7" t="s">
        <v>39</v>
      </c>
      <c r="B7">
        <v>5</v>
      </c>
      <c r="C7" t="s">
        <v>52</v>
      </c>
      <c r="D7" t="s" s="12">
        <v>53</v>
      </c>
      <c r="E7" t="s" s="12">
        <v>54</v>
      </c>
      <c r="F7"/>
    </row>
    <row r="8">
      <c r="A8" t="s">
        <v>39</v>
      </c>
      <c r="B8">
        <v>6</v>
      </c>
      <c r="C8" t="s">
        <v>46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38</v>
      </c>
      <c r="C2" t="s">
        <v>60</v>
      </c>
      <c r="D2" s="6">
        <f>'Besoins'!$B$2*0.193</f>
        <v>0.193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'Besoins'!$B$2*0.193</f>
        <v>0.193</v>
      </c>
      <c r="E3" t="s">
        <v>15</v>
      </c>
    </row>
    <row r="4">
      <c r="A4">
        <v>2</v>
      </c>
      <c r="B4" t="s">
        <v>62</v>
      </c>
      <c r="C4" t="s">
        <v>63</v>
      </c>
      <c r="D4" s="6">
        <f>'Besoins'!$B$2*0.065</f>
        <v>0.065</v>
      </c>
      <c r="E4" t="s">
        <v>25</v>
      </c>
    </row>
    <row r="5">
      <c r="A5">
        <v>2</v>
      </c>
      <c r="B5" t="s">
        <v>64</v>
      </c>
      <c r="C5" t="s">
        <v>63</v>
      </c>
      <c r="D5" s="6">
        <f>'Besoins'!$B$2*0.001</f>
        <v>0.001</v>
      </c>
      <c r="E5" t="s">
        <v>15</v>
      </c>
    </row>
    <row r="6">
      <c r="A6">
        <v>2</v>
      </c>
      <c r="B6" t="s">
        <v>65</v>
      </c>
      <c r="C6" t="s">
        <v>63</v>
      </c>
      <c r="D6" s="6">
        <f>'Besoins'!$B$2*0.002</f>
        <v>0.002</v>
      </c>
      <c r="E6" t="s">
        <v>15</v>
      </c>
    </row>
    <row r="7">
      <c r="A7">
        <v>2</v>
      </c>
      <c r="B7" t="s">
        <v>66</v>
      </c>
      <c r="C7" t="s">
        <v>63</v>
      </c>
      <c r="D7" s="6">
        <f>'Besoins'!$B$2*0.03</f>
        <v>0.03</v>
      </c>
      <c r="E7" t="s">
        <v>15</v>
      </c>
    </row>
    <row r="8">
      <c r="A8">
        <v>2</v>
      </c>
      <c r="B8" t="s">
        <v>67</v>
      </c>
      <c r="C8" t="s">
        <v>63</v>
      </c>
      <c r="D8" s="6">
        <f>'Besoins'!$B$2*0.04</f>
        <v>0.04</v>
      </c>
      <c r="E8" t="s">
        <v>15</v>
      </c>
    </row>
    <row r="9">
      <c r="A9">
        <v>2</v>
      </c>
      <c r="B9" t="s">
        <v>68</v>
      </c>
      <c r="C9" t="s">
        <v>69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"00001009 · PAT.CREAMS.APPAREILS · référence : "&amp;Besoins!B3&amp;" "&amp;Besoins!C3&amp;" · multiplicateur réglable sur la feuille ""Besoins"""</f>
        <v>00001009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 t="s" s="16">
        <v>73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0.04</v>
      </c>
      <c r="D9" t="str">
        <f>Besoins!F7</f>
        <v>kg</v>
      </c>
    </row>
    <row r="10">
      <c r="A10"/>
      <c r="B10" t="str" s="15">
        <f>"ℹ "&amp;Procedure!E3</f>
        <v>ℹ</v>
      </c>
      <c r="C10"/>
      <c r="D10"/>
    </row>
    <row r="11">
      <c r="A11" t="s" s="16">
        <v>74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6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6">
        <f>Besoins!E8</f>
        <v>0.03</v>
      </c>
      <c r="D15" t="str">
        <f>Besoins!F8</f>
        <v>kg</v>
      </c>
    </row>
    <row r="16">
      <c r="A16"/>
      <c r="B16" t="str" s="15">
        <f>"ℹ "&amp;Procedure!E4</f>
        <v>ℹ</v>
      </c>
      <c r="C16"/>
      <c r="D16"/>
    </row>
    <row r="17">
      <c r="A17" t="s" s="16">
        <v>75</v>
      </c>
      <c r="B17" t="str" s="12">
        <f>"[MÉLANGER] "&amp;Procedure!D5</f>
        <v>[MÉLANGER] La farine dans le liquide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 t="s" s="16">
        <v>76</v>
      </c>
      <c r="B19" t="str" s="12">
        <f>"[DESSÉCHER] "&amp;Procedure!D6</f>
        <v>[DESSÉCHER] La panade à la spatule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 t="s" s="16">
        <v>77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78</v>
      </c>
      <c r="C22" s="6">
        <f>'Besoins'!$B$2*1</f>
        <v>1</v>
      </c>
      <c r="D22" t="s">
        <v>3</v>
      </c>
    </row>
    <row r="23">
      <c r="A23"/>
      <c r="B23" t="str" s="15">
        <f>"ℹ "&amp;Procedure!E7</f>
        <v>ℹ</v>
      </c>
      <c r="C23"/>
      <c r="D23"/>
    </row>
    <row r="24">
      <c r="A24" t="s" s="16">
        <v>79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80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