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<sst xmlns="http://schemas.openxmlformats.org/spreadsheetml/2006/main" count="79" uniqueCount="79">
  <si>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</si>
  <si>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</si>
  <si>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</si>
  <si>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</si>
  <si>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</si>
  <si>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</si>
  <si>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</si>
  <si>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</si>
  <si>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</si>
  <si>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</si>
  <si>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</si>
  <si>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</si>
  <si>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</si>
  <si>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</si>
  <si>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</si>
  <si>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</si>
  <si>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</si>
  <si>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</si>
  <si>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</si>
  <si>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</si>
  <si>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</si>
  <si>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</si>
  <si>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</si>
  <si>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</si>
  <si>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</si>
  <si>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</si>
  <si>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</si>
  <si>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</si>
  <si>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</si>
  <si>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</si>
  <si>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</si>
  <si>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</si>
  <si>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</si>
  <si>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</si>
  <si>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</si>
  <si>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</si>
  <si>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</si>
  <si>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</si>
  <si>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</si>
  <si>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</si>
  <si>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</si>
  <si>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</si>
  <si>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</si>
  <si>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CLAFOUTI AU CERISES</t>
  </si>
  <si>
    <t>FOND DE TARTE,25 CM.</t>
  </si>
  <si>
    <t>PÂTE À TARTE</t>
  </si>
  <si>
    <t>PÂTE À LEVÉE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</si>
  <si>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</si>
  <si>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</si>
  <si>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</si>
  <si>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</si>
  <si>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</si>
  <si>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</si>
  <si>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</si>
  <si>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</si>
  <si>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</si>
  <si>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</si>
  <si>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</si>
  <si>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</si>
  <si>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</si>
  <si>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</si>
  <si>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</si>
  <si>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</si>
  <si>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</si>
  <si>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</si>
  <si>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</si>
  <si>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</si>
  <si>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 (conv.)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</si>
  <si>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</si>
  <si>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</si>
  <si>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</si>
  <si>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 (conv.)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</si>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</sst>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2.12</v>
      </c>
      <c r="E7" s="6">
        <f>D7*$B$2</f>
        <v>2.12</v>
      </c>
      <c r="F7" t="s">
        <v>15</v>
      </c>
      <c r="G7" s="9">
        <f>E7*0.022064</f>
        <v>0.046776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E8*0.20824</f>
        <v>1.66592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3</v>
      </c>
      <c r="G10" s="9">
        <f>E10*4.4125</f>
        <v>2.20625</v>
      </c>
    </row>
    <row r="11">
      <c r="A11" t="s" s="8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3</v>
      </c>
      <c r="G11" s="9">
        <f>E11*0.27</f>
        <v>3.78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15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2.3</v>
      </c>
      <c r="E13" s="6">
        <f>D13*$B$2</f>
        <v>2.3</v>
      </c>
      <c r="F13" t="s">
        <v>32</v>
      </c>
      <c r="G13" s="9">
        <f>E13*0.5999</f>
        <v>1.37977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15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'Besoins'!$B$2*4</f>
        <v>4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'Besoins'!$B$2*3.8</f>
        <v>3.8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'Besoins'!$B$2*8</f>
        <v>8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'Besoins'!$B$2*2</f>
        <v>2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'Besoins'!$B$2*0.12</f>
        <v>0.12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'Besoins'!$B$2*0.04</f>
        <v>0.04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'Besoins'!$B$2*0.4</f>
        <v>0.4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'Besoins'!$B$2*8</f>
        <v>8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'Besoins'!$B$2*0.8</f>
        <v>0.8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'Besoins'!$B$2*0.2</f>
        <v>0.2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'Besoins'!$B$2*2.1</f>
        <v>2.1</v>
      </c>
      <c r="E14" t="s">
        <v>32</v>
      </c>
    </row>
    <row r="15">
      <c r="A15">
        <v>2</v>
      </c>
      <c r="B15" t="s">
        <v>67</v>
      </c>
      <c r="C15" t="s">
        <v>63</v>
      </c>
      <c r="D15" s="6">
        <f>'Besoins'!$B$2*6</f>
        <v>6</v>
      </c>
      <c r="E15" t="s">
        <v>3</v>
      </c>
    </row>
    <row r="16">
      <c r="A16">
        <v>2</v>
      </c>
      <c r="B16" t="s">
        <v>68</v>
      </c>
      <c r="C16" t="s">
        <v>57</v>
      </c>
      <c r="D16" s="6">
        <f>'Besoins'!$B$2*0.3</f>
        <v>0.3</v>
      </c>
      <c r="E16" t="s">
        <v>15</v>
      </c>
    </row>
    <row r="17">
      <c r="A17">
        <v>2</v>
      </c>
      <c r="B17" t="s">
        <v>69</v>
      </c>
      <c r="C17" t="s">
        <v>57</v>
      </c>
      <c r="D17" s="6">
        <f>'Besoins'!$B$2*0.12</f>
        <v>0.12</v>
      </c>
      <c r="E17" t="s">
        <v>15</v>
      </c>
    </row>
    <row r="18">
      <c r="A18">
        <v>2</v>
      </c>
      <c r="B18" t="s">
        <v>70</v>
      </c>
      <c r="C18" t="s">
        <v>57</v>
      </c>
      <c r="D18" s="6">
        <f>'Besoins'!$B$2*1.5</f>
        <v>1.5</v>
      </c>
      <c r="E18" t="s">
        <v>32</v>
      </c>
    </row>
    <row r="19">
      <c r="A19">
        <v>1</v>
      </c>
      <c r="B19" t="s">
        <v>71</v>
      </c>
      <c r="C19" t="s">
        <v>63</v>
      </c>
      <c r="D19" s="6">
        <f>'Besoins'!$B$2*0.85</f>
        <v>0.85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