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<sst xmlns="http://schemas.openxmlformats.org/spreadsheetml/2006/main" count="68" uniqueCount="68">
  <si>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</si>
  <si>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</si>
  <si>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</si>
  <si>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</si>
  <si>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</si>
  <si>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</si>
  <si>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</si>
  <si>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</si>
  <si>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</si>
  <si>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</si>
  <si>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</si>
  <si>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</si>
  <si>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</si>
  <si>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</si>
  <si>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</si>
  <si>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</si>
  <si>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</si>
  <si>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</si>
  <si>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</si>
  <si>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</si>
  <si>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</si>
  <si>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</si>
  <si>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</si>
  <si>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</si>
  <si>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</si>
  <si>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</si>
  <si>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</si>
  <si>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</si>
  <si>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</si>
  <si>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</si>
  <si>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</si>
  <si>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</si>
  <si>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</si>
  <si>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</si>
  <si>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</si>
  <si>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</si>
  <si>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</si>
  <si>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</si>
  <si>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</si>
  <si>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</si>
  <si>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</si>
  <si>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</si>
  <si>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</si>
  <si>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</si>
  <si>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</si>
  <si>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</si>
  <si>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</si>
  <si>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</si>
  <si>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</si>
  <si>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</si>
  <si>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</si>
  <si>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CAKE À L'ORANGE ET CITRON VERT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</si>
  <si>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</si>
  <si>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</si>
  <si>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</si>
  <si>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</si>
  <si>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</si>
  <si>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</si>
  <si>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BAKING(gr) (conv.)</t>
  </si>
  <si>
    <t xml:space="preserve">        ↳ ORANGE (P)</t>
  </si>
  <si>
    <t xml:space="preserve">            ↳ ORANGE</t>
  </si>
  <si>
    <t xml:space="preserve">        ↳ CITRON  VERT (P) (conv.)</t>
  </si>
  <si>
    <t xml:space="preserve">        ↳ RHUM 50ø</t>
  </si>
  <si>
    <t>Fiche technique — CAKE ORANGE ET CITRON VERT (600 GR)</t>
  </si>
  <si>
    <t>CAKE ORANGE ET CITRON VERT (600 GR)  00000992</t>
  </si>
  <si>
    <t>↳ PÂTE À CAKE À L'ORANGE ET CITRON VERT  00000994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</si>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</sst>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0.64</v>
      </c>
      <c r="C3" t="s" s="5">
        <v>3</v>
      </c>
      <c r="D3"/>
      <c r="E3"/>
      <c r="F3"/>
    </row>
    <row r="4">
      <c r="A4" t="s">
        <v>4</v>
      </c>
      <c r="B4" s="6">
        <f>$B$2*B3</f>
        <v>0.64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E7*13.3119</f>
        <v>0.266238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0.15</v>
      </c>
      <c r="E9" s="6">
        <f>D9*$B$2</f>
        <v>0.15</v>
      </c>
      <c r="F9" t="s">
        <v>21</v>
      </c>
      <c r="G9" s="9">
        <f>E9*0.022064</f>
        <v>0.00331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21</v>
      </c>
      <c r="G10" s="9">
        <f>E10*3.9514</f>
        <v>0.39514</v>
      </c>
    </row>
    <row r="11">
      <c r="A11" t="s" s="8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21</v>
      </c>
      <c r="G11" s="9">
        <f>E11*0.6544641786</f>
        <v>0.327232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21</v>
      </c>
      <c r="G12" s="9">
        <f>E12*1.09074</f>
        <v>0.54537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E13*0.27</f>
        <v>0.54</v>
      </c>
    </row>
    <row r="14">
      <c r="A14" t="s" s="8">
        <v>33</v>
      </c>
      <c r="B14" t="s">
        <v>34</v>
      </c>
      <c r="C14" t="s">
        <v>35</v>
      </c>
      <c r="D14" s="4">
        <v>0.1</v>
      </c>
      <c r="E14" s="6">
        <f>D14*$B$2</f>
        <v>0.1</v>
      </c>
      <c r="F14" t="s">
        <v>21</v>
      </c>
      <c r="G14" s="9">
        <f>E14*0.95</f>
        <v>0.095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43</v>
      </c>
      <c r="C2" t="s">
        <v>50</v>
      </c>
      <c r="D2" s="6">
        <f>'Besoins'!$B$2*0.64</f>
        <v>0.64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'Besoins'!$B$2*0.64</f>
        <v>0.64</v>
      </c>
      <c r="E3" t="s">
        <v>21</v>
      </c>
    </row>
    <row r="4">
      <c r="A4">
        <v>2</v>
      </c>
      <c r="B4" t="s">
        <v>52</v>
      </c>
      <c r="C4" t="s">
        <v>53</v>
      </c>
      <c r="D4" s="6">
        <f>'Besoins'!$B$2*0.1</f>
        <v>0.1</v>
      </c>
      <c r="E4" t="s">
        <v>21</v>
      </c>
    </row>
    <row r="5">
      <c r="A5">
        <v>2</v>
      </c>
      <c r="B5" t="s">
        <v>54</v>
      </c>
      <c r="C5" t="s">
        <v>53</v>
      </c>
      <c r="D5" s="6">
        <f>'Besoins'!$B$2*0.1</f>
        <v>0.1</v>
      </c>
      <c r="E5" t="s">
        <v>21</v>
      </c>
    </row>
    <row r="6">
      <c r="A6">
        <v>2</v>
      </c>
      <c r="B6" t="s">
        <v>55</v>
      </c>
      <c r="C6" t="s">
        <v>56</v>
      </c>
      <c r="D6" s="6">
        <f>'Besoins'!$B$2*2</f>
        <v>2</v>
      </c>
      <c r="E6" t="s">
        <v>3</v>
      </c>
    </row>
    <row r="7">
      <c r="A7">
        <v>2</v>
      </c>
      <c r="B7" t="s">
        <v>57</v>
      </c>
      <c r="C7" t="s">
        <v>53</v>
      </c>
      <c r="D7" s="6">
        <f>'Besoins'!$B$2*0.15</f>
        <v>0.15</v>
      </c>
      <c r="E7" t="s">
        <v>21</v>
      </c>
    </row>
    <row r="8">
      <c r="A8">
        <v>2</v>
      </c>
      <c r="B8" t="s">
        <v>58</v>
      </c>
      <c r="C8" t="s">
        <v>56</v>
      </c>
      <c r="D8" s="6">
        <f>'Besoins'!$B$2*0.004</f>
        <v>0.004</v>
      </c>
      <c r="E8" t="s">
        <v>21</v>
      </c>
    </row>
    <row r="9">
      <c r="A9">
        <v>2</v>
      </c>
      <c r="B9" t="s">
        <v>59</v>
      </c>
      <c r="C9" t="s">
        <v>50</v>
      </c>
      <c r="D9" s="6">
        <f>'Besoins'!$B$2*0.5</f>
        <v>0.5</v>
      </c>
      <c r="E9" t="s">
        <v>3</v>
      </c>
    </row>
    <row r="10">
      <c r="A10">
        <v>3</v>
      </c>
      <c r="B10" t="s">
        <v>60</v>
      </c>
      <c r="C10" t="s">
        <v>53</v>
      </c>
      <c r="D10" s="6">
        <f>'Besoins'!$B$2*0.5</f>
        <v>0.5</v>
      </c>
      <c r="E10" t="s">
        <v>21</v>
      </c>
    </row>
    <row r="11">
      <c r="A11">
        <v>2</v>
      </c>
      <c r="B11" t="s">
        <v>61</v>
      </c>
      <c r="C11" t="s">
        <v>56</v>
      </c>
      <c r="D11" s="6">
        <f>'Besoins'!$B$2*0.5</f>
        <v>0.5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"00000992 · PAT.GATEAUX · référence : "&amp;Besoins!B3&amp;" "&amp;Besoins!C3&amp;" · multiplicateur réglable sur la feuille ""Besoins"""</f>
        <v>00000992 · PAT.GATEAUX · référence : 0,64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2026-09-15T14:54:08Z</dcterms:created>
  <dc:title>CAKE ORANGE ET CITRON VERT (600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2026-09-15T14:54:08Z</dcterms:modified>
  <cp:revision>1</cp:revision>
</cp:coreProperties>
</file>