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<sst xmlns="http://schemas.openxmlformats.org/spreadsheetml/2006/main" count="59" uniqueCount="59">
  <si>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</si>
  <si>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</si>
  <si>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</si>
  <si>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</si>
  <si>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</si>
  <si>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</si>
  <si>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</si>
  <si>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</si>
  <si>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</si>
  <si>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</si>
  <si>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</si>
  <si>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</si>
  <si>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</si>
  <si>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</si>
  <si>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</si>
  <si>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</si>
  <si>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</si>
  <si>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</si>
  <si>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</si>
  <si>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</si>
  <si>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</si>
  <si>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</si>
  <si>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</si>
  <si>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</si>
  <si>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</si>
  <si>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</si>
  <si>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</si>
  <si>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</si>
  <si>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</si>
  <si>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</si>
  <si>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</si>
  <si>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</si>
  <si>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</si>
  <si>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</si>
  <si>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</si>
  <si>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</si>
  <si>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</si>
  <si>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</si>
  <si>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</si>
  <si>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</si>
  <si>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</si>
  <si>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MAYONNAISE</t>
  </si>
  <si>
    <t>Niveau</t>
  </si>
  <si>
    <t>Composant</t>
  </si>
  <si>
    <t>Type</t>
  </si>
  <si>
    <t>Quantité (× multiplicateur, voir feuille Besoins)</t>
  </si>
  <si>
    <t>recette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</si>
  <si>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</si>
  <si>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</si>
  <si>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</si>
  <si>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</si>
  <si>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</si>
  <si>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</si>
  <si>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</si>
  <si>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</si>
  <si>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Fiche technique — SAUCE MAYONNAISE</t>
  </si>
  <si>
    <t>SAUCE MAYONNAISE  GRO_CDC_203A</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</si>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</sst>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E7*9.8</f>
        <v>0.0098</v>
      </c>
    </row>
    <row r="8">
      <c r="A8" t="s">
        <v>16</v>
      </c>
      <c r="B8" t="s">
        <v>17</v>
      </c>
      <c r="C8" t="s">
        <v>14</v>
      </c>
      <c r="D8" s="4">
        <v>0.006</v>
      </c>
      <c r="E8" s="6">
        <f>D8*$B$2</f>
        <v>0.006</v>
      </c>
      <c r="F8" t="s">
        <v>15</v>
      </c>
      <c r="G8" s="8">
        <f>E8*12.5</f>
        <v>0.075</v>
      </c>
    </row>
    <row r="9">
      <c r="A9" t="s">
        <v>18</v>
      </c>
      <c r="B9" t="s">
        <v>19</v>
      </c>
      <c r="C9" t="s">
        <v>20</v>
      </c>
      <c r="D9" s="4">
        <v>0.09</v>
      </c>
      <c r="E9" s="6">
        <f>D9*$B$2</f>
        <v>0.09</v>
      </c>
      <c r="F9" t="s">
        <v>15</v>
      </c>
      <c r="G9" s="8">
        <f>E9*3.71</f>
        <v>0.3339</v>
      </c>
    </row>
    <row r="10">
      <c r="A10" t="s">
        <v>21</v>
      </c>
      <c r="B10" t="s">
        <v>22</v>
      </c>
      <c r="C10" t="s">
        <v>20</v>
      </c>
      <c r="D10" s="4">
        <v>0.3</v>
      </c>
      <c r="E10" s="6">
        <f>D10*$B$2</f>
        <v>0.3</v>
      </c>
      <c r="F10" t="s">
        <v>23</v>
      </c>
      <c r="G10" s="8">
        <f>E10*1.56</f>
        <v>0.468</v>
      </c>
    </row>
    <row r="11">
      <c r="A11" t="s">
        <v>24</v>
      </c>
      <c r="B11" t="s">
        <v>25</v>
      </c>
      <c r="C11" t="s">
        <v>26</v>
      </c>
      <c r="D11" s="4">
        <v>3</v>
      </c>
      <c r="E11" s="6">
        <f>D11*$B$2</f>
        <v>3</v>
      </c>
      <c r="F11" t="s">
        <v>27</v>
      </c>
      <c r="G11" s="8">
        <f>E11*1.05</f>
        <v>3.15</v>
      </c>
    </row>
    <row r="12">
      <c r="A12" t="s">
        <v>28</v>
      </c>
      <c r="B12" t="s">
        <v>29</v>
      </c>
      <c r="C12" t="s">
        <v>30</v>
      </c>
      <c r="D12" s="4">
        <v>0.25</v>
      </c>
      <c r="E12" s="6">
        <f>D12*$B$2</f>
        <v>0.25</v>
      </c>
      <c r="F12" t="s">
        <v>15</v>
      </c>
      <c r="G12" s="8">
        <f>E12*5.8</f>
        <v>1.45</v>
      </c>
    </row>
    <row r="13">
      <c r="A13" t="s">
        <v>31</v>
      </c>
      <c r="B13" t="s">
        <v>32</v>
      </c>
      <c r="C13" t="s">
        <v>33</v>
      </c>
      <c r="D13" s="4">
        <v>0.015</v>
      </c>
      <c r="E13" s="6">
        <f>D13*$B$2</f>
        <v>0.015</v>
      </c>
      <c r="F13" t="s">
        <v>15</v>
      </c>
      <c r="G13" s="8">
        <f>E13*0.35</f>
        <v>0.00525</v>
      </c>
    </row>
    <row r="14">
      <c r="A14"/>
      <c r="B14"/>
      <c r="C14"/>
      <c r="D14"/>
      <c r="E14"/>
      <c r="F14" t="s" s="9">
        <v>34</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35</v>
      </c>
      <c r="B1" t="s" s="7">
        <v>36</v>
      </c>
      <c r="C1" t="s" s="7">
        <v>37</v>
      </c>
      <c r="D1" t="s" s="7">
        <v>38</v>
      </c>
      <c r="E1" t="s" s="7">
        <v>39</v>
      </c>
      <c r="F1" t="s" s="7">
        <v>40</v>
      </c>
    </row>
    <row r="2">
      <c r="A2" t="s">
        <v>41</v>
      </c>
      <c r="B2">
        <v>1</v>
      </c>
      <c r="C2"/>
      <c r="D2"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2" t="s" s="11"/>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41</v>
      </c>
      <c r="C2" t="s">
        <v>46</v>
      </c>
      <c r="D2" s="6">
        <f>'Besoins'!$B$2*100</f>
        <v>100</v>
      </c>
      <c r="E2" t="s">
        <v>3</v>
      </c>
    </row>
    <row r="3">
      <c r="A3">
        <v>1</v>
      </c>
      <c r="B3" t="s">
        <v>47</v>
      </c>
      <c r="C3" t="s">
        <v>48</v>
      </c>
      <c r="D3" s="6">
        <f>'Besoins'!$B$2*3</f>
        <v>3</v>
      </c>
      <c r="E3" t="s">
        <v>27</v>
      </c>
    </row>
    <row r="4">
      <c r="A4">
        <v>1</v>
      </c>
      <c r="B4" t="s">
        <v>49</v>
      </c>
      <c r="C4" t="s">
        <v>48</v>
      </c>
      <c r="D4" s="6">
        <f>'Besoins'!$B$2*0.3</f>
        <v>0.3</v>
      </c>
      <c r="E4" t="s">
        <v>27</v>
      </c>
    </row>
    <row r="5">
      <c r="A5">
        <v>1</v>
      </c>
      <c r="B5" t="s">
        <v>50</v>
      </c>
      <c r="C5" t="s">
        <v>48</v>
      </c>
      <c r="D5" s="6">
        <f>'Besoins'!$B$2*0.015</f>
        <v>0.015</v>
      </c>
      <c r="E5" t="s">
        <v>15</v>
      </c>
    </row>
    <row r="6">
      <c r="A6">
        <v>1</v>
      </c>
      <c r="B6" t="s">
        <v>51</v>
      </c>
      <c r="C6" t="s">
        <v>48</v>
      </c>
      <c r="D6" s="6">
        <f>'Besoins'!$B$2*0.006</f>
        <v>0.006</v>
      </c>
      <c r="E6" t="s">
        <v>15</v>
      </c>
    </row>
    <row r="7">
      <c r="A7">
        <v>1</v>
      </c>
      <c r="B7" t="s">
        <v>52</v>
      </c>
      <c r="C7" t="s">
        <v>48</v>
      </c>
      <c r="D7" s="6">
        <f>'Besoins'!$B$2*0.001</f>
        <v>0.001</v>
      </c>
      <c r="E7" t="s">
        <v>15</v>
      </c>
    </row>
    <row r="8">
      <c r="A8">
        <v>1</v>
      </c>
      <c r="B8" t="s">
        <v>53</v>
      </c>
      <c r="C8" t="s">
        <v>48</v>
      </c>
      <c r="D8" s="6">
        <f>'Besoins'!$B$2*0.09</f>
        <v>0.09</v>
      </c>
      <c r="E8" t="s">
        <v>15</v>
      </c>
    </row>
    <row r="9">
      <c r="A9">
        <v>1</v>
      </c>
      <c r="B9" t="s">
        <v>54</v>
      </c>
      <c r="C9" t="s">
        <v>48</v>
      </c>
      <c r="D9" s="6">
        <f>'Besoins'!$B$2*0.25</f>
        <v>0.25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2">
        <v>55</v>
      </c>
      <c r="B1"/>
      <c r="C1"/>
      <c r="D1"/>
    </row>
    <row r="2">
      <c r="A2" t="str" s="12">
        <f>"GRO_CDC_203A · GRO.SAUCES · référence : "&amp;Besoins!B3&amp;" "&amp;Besoins!C3&amp;" · multiplicateur réglable sur la feuille ""Besoins"""</f>
        <v>GRO_CDC_203A · GRO.SAUCES · référence : 100 pc · multiplicateur réglable sur la feuille </v>
      </c>
      <c r="B2"/>
      <c r="C2"/>
      <c r="D2"/>
    </row>
    <row r="3">
      <c r="A3"/>
      <c r="B3"/>
      <c r="C3"/>
      <c r="D3"/>
    </row>
    <row r="4">
      <c r="A4" t="s" s="13">
        <v>56</v>
      </c>
      <c r="B4"/>
      <c r="C4"/>
      <c r="D4"/>
    </row>
    <row r="5">
      <c r="A5" t="s" s="14">
        <v>57</v>
      </c>
      <c r="B5" t="str" s="11">
        <f>Procedure!D2</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5"/>
      <c r="D5"/>
    </row>
    <row r="6">
      <c r="A6"/>
      <c r="B6" t="str">
        <f>Besoins!B11</f>
        <v>Huile de tournesol raffinée vrac</v>
      </c>
      <c r="C6" s="6">
        <f>Besoins!E11</f>
        <v>3</v>
      </c>
      <c r="D6" t="str">
        <f>Besoins!F11</f>
        <v>lt</v>
      </c>
    </row>
    <row r="7">
      <c r="A7"/>
      <c r="B7" t="str">
        <f>Besoins!B10</f>
        <v>Vinaigre d'alcool blanc 1,5L</v>
      </c>
      <c r="C7" s="6">
        <f>Besoins!E10</f>
        <v>0.3</v>
      </c>
      <c r="D7" t="str">
        <f>Besoins!F10</f>
        <v>lt</v>
      </c>
    </row>
    <row r="8">
      <c r="A8"/>
      <c r="B8" t="str">
        <f>Besoins!B13</f>
        <v>Sel fin de cuisine</v>
      </c>
      <c r="C8" s="6">
        <f>Besoins!E13</f>
        <v>0.015</v>
      </c>
      <c r="D8" t="str">
        <f>Besoins!F13</f>
        <v>kg</v>
      </c>
    </row>
    <row r="9">
      <c r="A9"/>
      <c r="B9" t="str">
        <f>Besoins!B8</f>
        <v>Poivre noir moulu</v>
      </c>
      <c r="C9" s="6">
        <f>Besoins!E8</f>
        <v>0.006</v>
      </c>
      <c r="D9" t="str">
        <f>Besoins!F8</f>
        <v>kg</v>
      </c>
    </row>
    <row r="10">
      <c r="A10"/>
      <c r="B10" t="str">
        <f>Besoins!B7</f>
        <v>Piment de Cayenne</v>
      </c>
      <c r="C10" s="6">
        <f>Besoins!E7</f>
        <v>0.001</v>
      </c>
      <c r="D10" t="str">
        <f>Besoins!F7</f>
        <v>kg</v>
      </c>
    </row>
    <row r="11">
      <c r="A11"/>
      <c r="B11" t="str">
        <f>Besoins!B9</f>
        <v>Moutarde de Dijon seau 5kg</v>
      </c>
      <c r="C11" s="6">
        <f>Besoins!E9</f>
        <v>0.09</v>
      </c>
      <c r="D11" t="str">
        <f>Besoins!F9</f>
        <v>kg</v>
      </c>
    </row>
    <row r="12">
      <c r="A12"/>
      <c r="B12" t="str">
        <f>Besoins!B12</f>
        <v>Jaune d'oeuf liquide pasteurisé</v>
      </c>
      <c r="C12" s="6">
        <f>Besoins!E12</f>
        <v>0.25</v>
      </c>
      <c r="D12" t="str">
        <f>Besoins!F12</f>
        <v>kg</v>
      </c>
    </row>
    <row r="13">
      <c r="A13"/>
      <c r="B13"/>
      <c r="C13"/>
      <c r="D13"/>
    </row>
    <row r="14">
      <c r="A14" t="s" s="15">
        <v>58</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2026-08-12T06:09:41Z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2026-08-12T06:09:41Z</dcterms:modified>
  <cp:revision>1</cp:revision>
</cp:coreProperties>
</file>