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<sst xmlns="http://schemas.openxmlformats.org/spreadsheetml/2006/main" count="51" uniqueCount="51">
  <si>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</si>
  <si>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</si>
  <si>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</si>
  <si>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</si>
  <si>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</si>
  <si>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</si>
  <si>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</si>
  <si>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</si>
  <si>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</si>
  <si>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</si>
  <si>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</si>
  <si>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</si>
  <si>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</si>
  <si>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</si>
  <si>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</si>
  <si>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</si>
  <si>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</si>
  <si>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</si>
  <si>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</si>
  <si>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</si>
  <si>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</si>
  <si>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</si>
  <si>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</si>
  <si>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</si>
  <si>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</si>
  <si>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</si>
  <si>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</si>
  <si>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</si>
  <si>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</si>
  <si>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COULIS FRAMBOISES-MANGUES (BOUTEILLES)</t>
  </si>
  <si>
    <t>COULIS DE FRAMBOISES</t>
  </si>
  <si>
    <t>RAFTISUC  (L)</t>
  </si>
  <si>
    <t>COULIS DE MANGUE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</si>
  <si>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</si>
  <si>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</si>
  <si>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</si>
  <si>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</si>
  <si>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</si>
  <si>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</si>
  <si>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</si>
  <si>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</si>
  <si>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</si>
  <si>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</si>
  <si>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 xml:space="preserve">    ↳ COULIS DE MANGUE</t>
  </si>
  <si>
    <t xml:space="preserve">        ↳ PURE DE MANGUES (BOIRON)</t>
  </si>
  <si>
    <t>Fiche technique — COULIS FRAMBOISES-MANGUES (BOUTEILLES)</t>
  </si>
  <si>
    <t>COULIS FRAMBOISES-MANGUES (BOUTEILLES)  00000981</t>
  </si>
  <si>
    <t>↳ COULIS DE FRAMBOISES  00000112</t>
  </si>
  <si>
    <t>↳ RAFTISUC  (L)  00000392</t>
  </si>
  <si>
    <t>↳ COULIS DE MANGUE  00000779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</si>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</sst>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0.333333</v>
      </c>
      <c r="E7" s="6">
        <f>D7*$B$2</f>
        <v>0.333333</v>
      </c>
      <c r="F7" t="s">
        <v>15</v>
      </c>
      <c r="G7" s="9">
        <f>E7*1.1961011961</f>
        <v>0.3987</v>
      </c>
    </row>
    <row r="8">
      <c r="A8" t="s" s="8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19</v>
      </c>
      <c r="G8" s="9">
        <f>E8*6.4451871096</f>
        <v>1.0742</v>
      </c>
    </row>
    <row r="9">
      <c r="A9" t="s" s="8">
        <v>20</v>
      </c>
      <c r="B9" t="s">
        <v>21</v>
      </c>
      <c r="C9" t="s">
        <v>18</v>
      </c>
      <c r="D9" s="4">
        <v>0.5</v>
      </c>
      <c r="E9" s="6">
        <f>D9*$B$2</f>
        <v>0.5</v>
      </c>
      <c r="F9" t="s">
        <v>19</v>
      </c>
      <c r="G9" s="9">
        <f>E9*6.6931</f>
        <v>3.34655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29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37</v>
      </c>
      <c r="D3" s="6">
        <f>'Besoins'!$B$2*0.25</f>
        <v>0.25</v>
      </c>
      <c r="E3" t="s">
        <v>19</v>
      </c>
    </row>
    <row r="4">
      <c r="A4">
        <v>2</v>
      </c>
      <c r="B4" t="s">
        <v>39</v>
      </c>
      <c r="C4" t="s">
        <v>40</v>
      </c>
      <c r="D4" s="6">
        <f>'Besoins'!$B$2*0.1666666667</f>
        <v>0.166667</v>
      </c>
      <c r="E4" t="s">
        <v>19</v>
      </c>
    </row>
    <row r="5">
      <c r="A5">
        <v>2</v>
      </c>
      <c r="B5" t="s">
        <v>41</v>
      </c>
      <c r="C5" t="s">
        <v>37</v>
      </c>
      <c r="D5" s="6">
        <f>'Besoins'!$B$2*0.0833333333</f>
        <v>0.083333</v>
      </c>
      <c r="E5" t="s">
        <v>19</v>
      </c>
    </row>
    <row r="6">
      <c r="A6">
        <v>3</v>
      </c>
      <c r="B6" t="s">
        <v>42</v>
      </c>
      <c r="C6" t="s">
        <v>40</v>
      </c>
      <c r="D6" s="6">
        <f>'Besoins'!$B$2*0.0833333333</f>
        <v>0.083333</v>
      </c>
      <c r="E6" t="s">
        <v>15</v>
      </c>
    </row>
    <row r="7">
      <c r="A7">
        <v>1</v>
      </c>
      <c r="B7" t="s">
        <v>43</v>
      </c>
      <c r="C7" t="s">
        <v>37</v>
      </c>
      <c r="D7" s="6">
        <f>'Besoins'!$B$2*0.75</f>
        <v>0.75</v>
      </c>
      <c r="E7" t="s">
        <v>19</v>
      </c>
    </row>
    <row r="8">
      <c r="A8">
        <v>2</v>
      </c>
      <c r="B8" t="s">
        <v>44</v>
      </c>
      <c r="C8" t="s">
        <v>40</v>
      </c>
      <c r="D8" s="6">
        <f>'Besoins'!$B$2*0.5</f>
        <v>0.5</v>
      </c>
      <c r="E8" t="s">
        <v>19</v>
      </c>
    </row>
    <row r="9">
      <c r="A9">
        <v>2</v>
      </c>
      <c r="B9" t="s">
        <v>41</v>
      </c>
      <c r="C9" t="s">
        <v>37</v>
      </c>
      <c r="D9" s="6">
        <f>'Besoins'!$B$2*0.25</f>
        <v>0.25</v>
      </c>
      <c r="E9" t="s">
        <v>19</v>
      </c>
    </row>
    <row r="10">
      <c r="A10">
        <v>3</v>
      </c>
      <c r="B10" t="s">
        <v>42</v>
      </c>
      <c r="C10" t="s">
        <v>40</v>
      </c>
      <c r="D10" s="6">
        <f>'Besoins'!$B$2*0.25</f>
        <v>0.25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"00000981 · PAT.SAUCES · référence : "&amp;Besoins!B3&amp;" "&amp;Besoins!C3&amp;" · multiplicateur réglable sur la feuille ""Besoins"""</f>
        <v>00000981 · PAT.SAUCES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2026-08-01T03:00:52Z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2026-08-01T03:00:52Z</dcterms:modified>
  <cp:revision>1</cp:revision>
</cp:coreProperties>
</file>