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<sst xmlns="http://schemas.openxmlformats.org/spreadsheetml/2006/main" count="65" uniqueCount="65">
  <si>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</si>
  <si>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</si>
  <si>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</si>
  <si>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</si>
  <si>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</si>
  <si>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</si>
  <si>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</si>
  <si>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</si>
  <si>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</si>
  <si>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</si>
  <si>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</si>
  <si>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</si>
  <si>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</si>
  <si>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</si>
  <si>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</si>
  <si>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</si>
  <si>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</si>
  <si>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</si>
  <si>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</si>
  <si>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</si>
  <si>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</si>
  <si>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</si>
  <si>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</si>
  <si>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</si>
  <si>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</si>
  <si>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</si>
  <si>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</si>
  <si>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</si>
  <si>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</si>
  <si>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</si>
  <si>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</si>
  <si>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</si>
  <si>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</si>
  <si>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</si>
  <si>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</si>
  <si>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</si>
  <si>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</si>
  <si>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</si>
  <si>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</si>
  <si>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</si>
  <si>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</si>
  <si>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</si>
  <si>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</si>
  <si>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</si>
  <si>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</si>
  <si>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</si>
  <si>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</si>
  <si>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</si>
  <si>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</si>
  <si>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</si>
  <si>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Roux Blanc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</si>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</sst>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0.582</v>
      </c>
      <c r="C3" t="s" s="5">
        <v>3</v>
      </c>
      <c r="D3"/>
      <c r="E3"/>
      <c r="F3"/>
    </row>
    <row r="4">
      <c r="A4" t="s">
        <v>4</v>
      </c>
      <c r="B4" s="6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3</v>
      </c>
      <c r="G8" s="9">
        <f>E8*22</f>
        <v>0.044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E9*4.9</f>
        <v>0.196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E10*1.05</f>
        <v>0.525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/>
      <c r="F4"/>
    </row>
    <row r="5">
      <c r="A5" t="s">
        <v>38</v>
      </c>
      <c r="B5">
        <v>2</v>
      </c>
      <c r="C5" t="s">
        <v>34</v>
      </c>
      <c r="D5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2"/>
      <c r="F5"/>
    </row>
    <row r="6">
      <c r="A6" t="s">
        <v>38</v>
      </c>
      <c r="B6">
        <v>3</v>
      </c>
      <c r="C6" t="s">
        <v>41</v>
      </c>
      <c r="D6" t="inlineStr" s="12">
        <is>
          <t>Cuire le roux blanc — Cuire très doucement à feu réduit sans arrêter de mélanger. Arrêter la cuisson lorsqu'il blanchit et devient mousseux — on dit alors qu'il « fleurit ».</t>
        </is>
      </c>
      <c r="E6" t="s" s="12">
        <v>42</v>
      </c>
      <c r="F6"/>
    </row>
    <row r="7">
      <c r="A7" t="s">
        <v>38</v>
      </c>
      <c r="B7">
        <v>4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33</v>
      </c>
      <c r="C2" t="s">
        <v>49</v>
      </c>
      <c r="D2" s="6">
        <f>'Besoins'!$B$2*0.582</f>
        <v>0.582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'Besoins'!$B$2*0.08</f>
        <v>0.08</v>
      </c>
      <c r="E3" t="s">
        <v>3</v>
      </c>
    </row>
    <row r="4">
      <c r="A4">
        <v>2</v>
      </c>
      <c r="B4" t="s">
        <v>51</v>
      </c>
      <c r="C4" t="s">
        <v>52</v>
      </c>
      <c r="D4" s="6">
        <f>'Besoins'!$B$2*0.04</f>
        <v>0.04</v>
      </c>
      <c r="E4" t="s">
        <v>3</v>
      </c>
    </row>
    <row r="5">
      <c r="A5">
        <v>2</v>
      </c>
      <c r="B5" t="s">
        <v>53</v>
      </c>
      <c r="C5" t="s">
        <v>52</v>
      </c>
      <c r="D5" s="6">
        <f>'Besoins'!$B$2*0.04</f>
        <v>0.04</v>
      </c>
      <c r="E5" t="s">
        <v>3</v>
      </c>
    </row>
    <row r="6">
      <c r="A6">
        <v>1</v>
      </c>
      <c r="B6" t="s">
        <v>54</v>
      </c>
      <c r="C6" t="s">
        <v>52</v>
      </c>
      <c r="D6" s="6">
        <f>'Besoins'!$B$2*0.5</f>
        <v>0.5</v>
      </c>
      <c r="E6" t="s">
        <v>25</v>
      </c>
    </row>
    <row r="7">
      <c r="A7">
        <v>1</v>
      </c>
      <c r="B7" t="s">
        <v>55</v>
      </c>
      <c r="C7" t="s">
        <v>52</v>
      </c>
      <c r="D7" s="6">
        <f>'Besoins'!$B$2*0.002</f>
        <v>0.002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59</v>
      </c>
      <c r="C6" s="6">
        <f>'Besoins'!$B$2*0.08</f>
        <v>0.08</v>
      </c>
      <c r="D6" t="s">
        <v>3</v>
      </c>
    </row>
    <row r="7">
      <c r="A7"/>
      <c r="B7" t="str">
        <f>Besoins!B10</f>
        <v>Lait entier UHT 3,5% MG brique 1L</v>
      </c>
      <c r="C7" s="6">
        <f>Besoins!E10</f>
        <v>0.5</v>
      </c>
      <c r="D7" t="str">
        <f>Besoins!F10</f>
        <v>lt</v>
      </c>
    </row>
    <row r="8">
      <c r="A8" t="s" s="15">
        <v>60</v>
      </c>
      <c r="B8" t="str" s="12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6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4">
        <v>61</v>
      </c>
      <c r="B11"/>
      <c r="C11"/>
      <c r="D11"/>
    </row>
    <row r="12">
      <c r="A12" t="s" s="15">
        <v>58</v>
      </c>
      <c r="B12" t="str" s="12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5">
        <v>60</v>
      </c>
      <c r="B13" t="str" s="12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6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6">
        <f>Besoins!E7</f>
        <v>0.04</v>
      </c>
      <c r="D15" t="str">
        <f>Besoins!F7</f>
        <v>kg</v>
      </c>
    </row>
    <row r="16">
      <c r="A16" t="s" s="15">
        <v>62</v>
      </c>
      <c r="B16" t="str" s="12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6">
        <f>"ℹ "&amp;Procedure!E6</f>
        <v>ℹ</v>
      </c>
      <c r="C17"/>
      <c r="D17"/>
    </row>
    <row r="18">
      <c r="A18" t="s" s="15">
        <v>63</v>
      </c>
      <c r="B18" t="str" s="12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7">
        <v>64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