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<sst xmlns="http://schemas.openxmlformats.org/spreadsheetml/2006/main" count="56" uniqueCount="56">
  <si>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</si>
  <si>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</si>
  <si>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</si>
  <si>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</si>
  <si>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</si>
  <si>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</si>
  <si>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</si>
  <si>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</si>
  <si>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</si>
  <si>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</si>
  <si>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</si>
  <si>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</si>
  <si>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00000942</t>
  </si>
  <si>
    <t>PURE DE MARRONS</t>
  </si>
  <si>
    <t>Conserves et compotes de fruits</t>
  </si>
  <si>
    <t>00000049</t>
  </si>
  <si>
    <t>CREME FRAOECHE</t>
  </si>
  <si>
    <t>Crèmes fraîches et laitières</t>
  </si>
  <si>
    <t>lt</t>
  </si>
  <si>
    <t>00000015</t>
  </si>
  <si>
    <t>RAFTISUC</t>
  </si>
  <si>
    <t>Sucres complémentaires et sirops</t>
  </si>
  <si>
    <t>kg</t>
  </si>
  <si>
    <t>00000945</t>
  </si>
  <si>
    <t>CARTOUCHE ISI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</si>
  <si>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</si>
  <si>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</si>
  <si>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</si>
  <si>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</si>
  <si>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</si>
  <si>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</si>
  <si>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</si>
  <si>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</si>
  <si>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CRÈME SOUFLÉE DE MARRONS (ROUSSEL)</t>
  </si>
  <si>
    <t>CRÈME SOUFLÉE DE MARRONS (ROUSSEL;BOUTEILLES)</t>
  </si>
  <si>
    <t>RAFTISUC  (L)</t>
  </si>
  <si>
    <t>Niveau</t>
  </si>
  <si>
    <t>Composant</t>
  </si>
  <si>
    <t>Type</t>
  </si>
  <si>
    <t>Quantité (× multiplicateur, voir feuille Besoins)</t>
  </si>
  <si>
    <t>recette</t>
  </si>
  <si>
    <t xml:space="preserve">    ↳ CRÈME SOUFLÉE DE MARRONS (ROUSSEL;BOUTEILLES)</t>
  </si>
  <si>
    <t xml:space="preserve">        ↳ CRÈME SOUFLÉE DE MARRONS (ROUSSEL)</t>
  </si>
  <si>
    <t xml:space="preserve">            ↳ PURÉE DE MARRONS (KILO) (conv.)</t>
  </si>
  <si>
    <t>conversion</t>
  </si>
  <si>
    <t xml:space="preserve">            ↳ RAFTISUC  (L)</t>
  </si>
  <si>
    <t xml:space="preserve">                ↳ RAFTISUC</t>
  </si>
  <si>
    <t>matiere</t>
  </si>
  <si>
    <t xml:space="preserve">            ↳ CREME FRAOECHE</t>
  </si>
  <si>
    <t xml:space="preserve">        ↳ CARTOUCHE ISI</t>
  </si>
  <si>
    <t>Fiche technique — CRÈME SOUFLÉE DE MARRONS (ROUSSEL)</t>
  </si>
  <si>
    <t>CRÈME SOUFLÉE DE MARRONS (ROUSSEL)  00000969</t>
  </si>
  <si>
    <t>↳ CRÈME SOUFLÉE DE MARRONS (ROUSSEL;BOUTEILLES)  00000968</t>
  </si>
  <si>
    <t>↳ CRÈME SOUFLÉE DE MARRONS (ROUSSEL)  00000967</t>
  </si>
  <si>
    <t>↳ RAFTISUC  (L)  00000392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</si>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</sst>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</v>
      </c>
      <c r="C3" t="s" s="5">
        <v>3</v>
      </c>
      <c r="D3"/>
      <c r="E3"/>
      <c r="F3"/>
    </row>
    <row r="4">
      <c r="A4" t="s">
        <v>4</v>
      </c>
      <c r="B4" s="6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E7*1.5555</f>
        <v>1.5555</v>
      </c>
    </row>
    <row r="8">
      <c r="A8" t="s" s="8">
        <v>15</v>
      </c>
      <c r="B8" t="s">
        <v>16</v>
      </c>
      <c r="C8" t="s">
        <v>17</v>
      </c>
      <c r="D8" s="4">
        <v>0.5</v>
      </c>
      <c r="E8" s="6">
        <f>D8*$B$2</f>
        <v>0.5</v>
      </c>
      <c r="F8" t="s">
        <v>18</v>
      </c>
      <c r="G8" s="9">
        <f>E8*2.5335</f>
        <v>1.26675</v>
      </c>
    </row>
    <row r="9">
      <c r="A9" t="s" s="8">
        <v>19</v>
      </c>
      <c r="B9" t="s">
        <v>20</v>
      </c>
      <c r="C9" t="s">
        <v>21</v>
      </c>
      <c r="D9" s="4">
        <v>0.065</v>
      </c>
      <c r="E9" s="6">
        <f>D9*$B$2</f>
        <v>0.065</v>
      </c>
      <c r="F9" t="s">
        <v>22</v>
      </c>
      <c r="G9" s="9">
        <f>E9*1.1961</f>
        <v>0.077747</v>
      </c>
    </row>
    <row r="10">
      <c r="A10" t="s" s="8">
        <v>23</v>
      </c>
      <c r="B10" t="s">
        <v>24</v>
      </c>
      <c r="C10" t="s">
        <v>25</v>
      </c>
      <c r="D10" s="4">
        <v>2</v>
      </c>
      <c r="E10" s="6">
        <f>D10*$B$2</f>
        <v>2</v>
      </c>
      <c r="F10" t="s">
        <v>3</v>
      </c>
      <c r="G10" s="9">
        <f>E10*0</f>
        <v>0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33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'Besoins'!$B$2*10</f>
        <v>10</v>
      </c>
      <c r="E2" t="s">
        <v>3</v>
      </c>
    </row>
    <row r="3">
      <c r="A3">
        <v>1</v>
      </c>
      <c r="B3" t="s">
        <v>41</v>
      </c>
      <c r="C3" t="s">
        <v>40</v>
      </c>
      <c r="D3" s="6">
        <f>'Besoins'!$B$2*1</f>
        <v>1</v>
      </c>
      <c r="E3" t="s">
        <v>3</v>
      </c>
    </row>
    <row r="4">
      <c r="A4">
        <v>2</v>
      </c>
      <c r="B4" t="s">
        <v>42</v>
      </c>
      <c r="C4" t="s">
        <v>40</v>
      </c>
      <c r="D4" s="6">
        <f>'Besoins'!$B$2*1</f>
        <v>1</v>
      </c>
      <c r="E4" t="s">
        <v>22</v>
      </c>
    </row>
    <row r="5">
      <c r="A5">
        <v>3</v>
      </c>
      <c r="B5" t="s">
        <v>43</v>
      </c>
      <c r="C5" t="s">
        <v>44</v>
      </c>
      <c r="D5" s="6">
        <f>'Besoins'!$B$2*0.435</f>
        <v>0.435</v>
      </c>
      <c r="E5" t="s">
        <v>22</v>
      </c>
    </row>
    <row r="6">
      <c r="A6">
        <v>3</v>
      </c>
      <c r="B6" t="s">
        <v>45</v>
      </c>
      <c r="C6" t="s">
        <v>40</v>
      </c>
      <c r="D6" s="6">
        <f>'Besoins'!$B$2*0.065</f>
        <v>0.065</v>
      </c>
      <c r="E6" t="s">
        <v>18</v>
      </c>
    </row>
    <row r="7">
      <c r="A7">
        <v>4</v>
      </c>
      <c r="B7" t="s">
        <v>46</v>
      </c>
      <c r="C7" t="s">
        <v>47</v>
      </c>
      <c r="D7" s="6">
        <f>'Besoins'!$B$2*0.065</f>
        <v>0.065</v>
      </c>
      <c r="E7" t="s">
        <v>22</v>
      </c>
    </row>
    <row r="8">
      <c r="A8">
        <v>3</v>
      </c>
      <c r="B8" t="s">
        <v>48</v>
      </c>
      <c r="C8" t="s">
        <v>47</v>
      </c>
      <c r="D8" s="6">
        <f>'Besoins'!$B$2*0.5</f>
        <v>0.5</v>
      </c>
      <c r="E8" t="s">
        <v>18</v>
      </c>
    </row>
    <row r="9">
      <c r="A9">
        <v>2</v>
      </c>
      <c r="B9" t="s">
        <v>49</v>
      </c>
      <c r="C9" t="s">
        <v>47</v>
      </c>
      <c r="D9" s="6">
        <f>'Besoins'!$B$2*2</f>
        <v>2</v>
      </c>
      <c r="E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50</v>
      </c>
      <c r="B1"/>
      <c r="C1"/>
      <c r="D1"/>
    </row>
    <row r="2">
      <c r="A2" t="str" s="13">
        <f>"00000969 · PAT.DECORATIONS · référence : "&amp;Besoins!B3&amp;" "&amp;Besoins!C3&amp;" · multiplicateur réglable sur la feuille ""Besoins"""</f>
        <v>00000969 · PAT.DECORATIONS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52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53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54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55</v>
      </c>
      <c r="B16"/>
      <c r="C16"/>
      <c r="D16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2026-10-30T16:50:39Z</dcterms:created>
  <dc:title>CRÈME SOUFLÉE DE MARRONS (ROUSS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2026-10-30T16:50:39Z</dcterms:modified>
  <cp:revision>1</cp:revision>
</cp:coreProperties>
</file>