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<sst xmlns="http://schemas.openxmlformats.org/spreadsheetml/2006/main" count="94" uniqueCount="94">
  <si>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</si>
  <si>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</si>
  <si>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</si>
  <si>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</si>
  <si>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</si>
  <si>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</si>
  <si>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</si>
  <si>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</si>
  <si>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</si>
  <si>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</si>
  <si>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</si>
  <si>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</si>
  <si>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</si>
  <si>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</si>
  <si>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</si>
  <si>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</si>
  <si>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00000014</t>
  </si>
  <si>
    <t>VANILLE (baton)</t>
  </si>
  <si>
    <t>00000007</t>
  </si>
  <si>
    <t>mazena</t>
  </si>
  <si>
    <t>Farine et féculent</t>
  </si>
  <si>
    <t>00000048</t>
  </si>
  <si>
    <t>BEURRE</t>
  </si>
  <si>
    <t>Produits frais</t>
  </si>
  <si>
    <t>00000019</t>
  </si>
  <si>
    <t>CERNEAUX DE NOIX</t>
  </si>
  <si>
    <t>FRUIT FRAIS</t>
  </si>
  <si>
    <t>00000047</t>
  </si>
  <si>
    <t>OEUF A3 (PRIX)</t>
  </si>
  <si>
    <t>Produits laitiers</t>
  </si>
  <si>
    <t>00000051</t>
  </si>
  <si>
    <t>LAIT</t>
  </si>
  <si>
    <t>lt</t>
  </si>
  <si>
    <t>00000032</t>
  </si>
  <si>
    <t>MIEL LIQUIDE (MELI)</t>
  </si>
  <si>
    <t>Sucres Mat. prem.</t>
  </si>
  <si>
    <t>00000003</t>
  </si>
  <si>
    <t>SUCRE (S2)</t>
  </si>
  <si>
    <t>Total</t>
  </si>
  <si>
    <t>Recette</t>
  </si>
  <si>
    <t>#</t>
  </si>
  <si>
    <t>Verbe</t>
  </si>
  <si>
    <t>Étape</t>
  </si>
  <si>
    <t>Précision technique</t>
  </si>
  <si>
    <t>Durée</t>
  </si>
  <si>
    <t>TARTE AU NOIX SUR ASSIÈTTE</t>
  </si>
  <si>
    <t>TARTE AU NOIX (PORTION)</t>
  </si>
  <si>
    <t>TARTE AU NOIX (40*60 CM)</t>
  </si>
  <si>
    <t>FOND DE PÂTE SUCRÉE (40Μ60)</t>
  </si>
  <si>
    <t>PÂTE SUCRÉE</t>
  </si>
  <si>
    <t>CRÈME FRANGIPANE AU NOIX</t>
  </si>
  <si>
    <t>DÉCOR CRÈME ANGLAISE</t>
  </si>
  <si>
    <t>CRÈME ANGLAISE VANILLE</t>
  </si>
  <si>
    <t>CRÈME ANGLAISE I</t>
  </si>
  <si>
    <t>Niveau</t>
  </si>
  <si>
    <t>Composant</t>
  </si>
  <si>
    <t>Type</t>
  </si>
  <si>
    <t>Quantité (× multiplicateur, voir feuille Besoins)</t>
  </si>
  <si>
    <t>recette</t>
  </si>
  <si>
    <t xml:space="preserve">    ↳ TARTE AU NOIX (PORTION)</t>
  </si>
  <si>
    <t xml:space="preserve">        ↳ TARTE AU NOIX (40*60 CM)</t>
  </si>
  <si>
    <t xml:space="preserve">            ↳ FOND DE PÂTE SUCRÉE (40Μ60)</t>
  </si>
  <si>
    <t xml:space="preserve">                ↳ PÂTE SUCRÉE</t>
  </si>
  <si>
    <t xml:space="preserve">                    ↳ SUCRE (S2)</t>
  </si>
  <si>
    <t>matiere</t>
  </si>
  <si>
    <t xml:space="preserve">                    ↳ BEURRE</t>
  </si>
  <si>
    <t xml:space="preserve">                    ↳ OEUF (P) (conv.)</t>
  </si>
  <si>
    <t>conversion</t>
  </si>
  <si>
    <t xml:space="preserve">                    ↳ FARINE (FLEUR DE FROMENT)</t>
  </si>
  <si>
    <t xml:space="preserve">            ↳ CRÈME FRANGIPANE AU NOIX</t>
  </si>
  <si>
    <t xml:space="preserve">                ↳ BEURRE</t>
  </si>
  <si>
    <t xml:space="preserve">                ↳ MIEL LIQUIDE (MELI)</t>
  </si>
  <si>
    <t xml:space="preserve">                ↳ CERNEAUX DE NOIX</t>
  </si>
  <si>
    <t xml:space="preserve">                ↳ OEUF (P) (conv.)</t>
  </si>
  <si>
    <t xml:space="preserve">                ↳ mazena</t>
  </si>
  <si>
    <t xml:space="preserve">    ↳ DÉCOR CRÈME ANGLAISE</t>
  </si>
  <si>
    <t xml:space="preserve">        ↳ CRÈME ANGLAISE VANILLE</t>
  </si>
  <si>
    <t xml:space="preserve">            ↳ CRÈME ANGLAISE I</t>
  </si>
  <si>
    <t xml:space="preserve">                ↳ LAIT</t>
  </si>
  <si>
    <t xml:space="preserve">                ↳ SUCRE (S2)</t>
  </si>
  <si>
    <t xml:space="preserve">                ↳ JAUNE D'OEUF (P) (conv.)</t>
  </si>
  <si>
    <t xml:space="preserve">            ↳ VANILLE (baton)</t>
  </si>
  <si>
    <t xml:space="preserve">    ↳ CERNEAUX DE NOIX</t>
  </si>
  <si>
    <t>Fiche technique — TARTE AU NOIX SUR ASSIÈTTE</t>
  </si>
  <si>
    <t>TARTE AU NOIX SUR ASSIÈTTE  00000964</t>
  </si>
  <si>
    <t>↳ TARTE AU NOIX (PORTION)  00000940</t>
  </si>
  <si>
    <t>↳ TARTE AU NOIX (40*60 CM)  00000939</t>
  </si>
  <si>
    <t>↳ FOND DE PÂTE SUCRÉE (40Μ60)  00000936</t>
  </si>
  <si>
    <t>↳ PÂTE SUCRÉE  00000464</t>
  </si>
  <si>
    <t>↳ CRÈME FRANGIPANE AU NOIX  00000938</t>
  </si>
  <si>
    <t>↳ DÉCOR CRÈME ANGLAISE  00000397</t>
  </si>
  <si>
    <t>↳ CRÈME ANGLAISE VANILLE  00000335</t>
  </si>
  <si>
    <t>↳ CRÈME ANGLAISE I  00000336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</si>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</sst>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0.011111</v>
      </c>
      <c r="E7" s="6">
        <f>D7*$B$2</f>
        <v>0.011111</v>
      </c>
      <c r="F7" t="s">
        <v>15</v>
      </c>
      <c r="G7" s="9">
        <f>E7*0.0220642206</f>
        <v>0.000245</v>
      </c>
    </row>
    <row r="8">
      <c r="A8" t="s" s="8">
        <v>16</v>
      </c>
      <c r="B8" t="s">
        <v>17</v>
      </c>
      <c r="C8" t="s">
        <v>14</v>
      </c>
      <c r="D8" s="4">
        <v>0.833333</v>
      </c>
      <c r="E8" s="6">
        <f>D8*$B$2</f>
        <v>0.833333</v>
      </c>
      <c r="F8" t="s">
        <v>3</v>
      </c>
      <c r="G8" s="9">
        <f>E8*0.5902686572</f>
        <v>0.49189</v>
      </c>
    </row>
    <row r="9">
      <c r="A9" t="s" s="8">
        <v>18</v>
      </c>
      <c r="B9" t="s">
        <v>19</v>
      </c>
      <c r="C9" t="s">
        <v>20</v>
      </c>
      <c r="D9" s="4">
        <v>0.012</v>
      </c>
      <c r="E9" s="6">
        <f>D9*$B$2</f>
        <v>0.012</v>
      </c>
      <c r="F9" t="s">
        <v>15</v>
      </c>
      <c r="G9" s="9">
        <f>E9*0.7833</f>
        <v>0.0094</v>
      </c>
    </row>
    <row r="10">
      <c r="A10" t="s" s="8">
        <v>21</v>
      </c>
      <c r="B10" t="s">
        <v>22</v>
      </c>
      <c r="C10" t="s">
        <v>23</v>
      </c>
      <c r="D10" s="4">
        <v>0.029556</v>
      </c>
      <c r="E10" s="6">
        <f>D10*$B$2</f>
        <v>0.029556</v>
      </c>
      <c r="F10" t="s">
        <v>15</v>
      </c>
      <c r="G10" s="9">
        <f>E10*3.9513405813</f>
        <v>0.116786</v>
      </c>
    </row>
    <row r="11">
      <c r="A11" t="s" s="8">
        <v>24</v>
      </c>
      <c r="B11" t="s">
        <v>25</v>
      </c>
      <c r="C11" t="s">
        <v>26</v>
      </c>
      <c r="D11" s="4">
        <v>0.039</v>
      </c>
      <c r="E11" s="6">
        <f>D11*$B$2</f>
        <v>0.039</v>
      </c>
      <c r="F11" t="s">
        <v>15</v>
      </c>
      <c r="G11" s="9">
        <f>E11*7.4230555556</f>
        <v>0.289499</v>
      </c>
    </row>
    <row r="12">
      <c r="A12" t="s" s="8">
        <v>27</v>
      </c>
      <c r="B12" t="s">
        <v>28</v>
      </c>
      <c r="C12" t="s">
        <v>29</v>
      </c>
      <c r="D12" s="4">
        <v>4.622222</v>
      </c>
      <c r="E12" s="6">
        <f>D12*$B$2</f>
        <v>4.622222</v>
      </c>
      <c r="F12" t="s">
        <v>3</v>
      </c>
      <c r="G12" s="9">
        <f>E12*0.270000013</f>
        <v>1.248</v>
      </c>
    </row>
    <row r="13">
      <c r="A13" t="s" s="8">
        <v>30</v>
      </c>
      <c r="B13" t="s">
        <v>31</v>
      </c>
      <c r="C13" t="s">
        <v>29</v>
      </c>
      <c r="D13" s="4">
        <v>0.833333</v>
      </c>
      <c r="E13" s="6">
        <f>D13*$B$2</f>
        <v>0.833333</v>
      </c>
      <c r="F13" t="s">
        <v>32</v>
      </c>
      <c r="G13" s="9">
        <f>E13*0.59990024</f>
        <v>0.499917</v>
      </c>
    </row>
    <row r="14">
      <c r="A14" t="s" s="8">
        <v>33</v>
      </c>
      <c r="B14" t="s">
        <v>34</v>
      </c>
      <c r="C14" t="s">
        <v>35</v>
      </c>
      <c r="D14" s="4">
        <v>0.024</v>
      </c>
      <c r="E14" s="6">
        <f>D14*$B$2</f>
        <v>0.024</v>
      </c>
      <c r="F14" t="s">
        <v>15</v>
      </c>
      <c r="G14" s="9">
        <f>E14*4.0406</f>
        <v>0.096974</v>
      </c>
    </row>
    <row r="15">
      <c r="A15" t="s" s="8">
        <v>36</v>
      </c>
      <c r="B15" t="s">
        <v>37</v>
      </c>
      <c r="C15" t="s">
        <v>35</v>
      </c>
      <c r="D15" s="4">
        <v>0.213889</v>
      </c>
      <c r="E15" s="6">
        <f>D15*$B$2</f>
        <v>0.213889</v>
      </c>
      <c r="F15" t="s">
        <v>15</v>
      </c>
      <c r="G15" s="9">
        <f>E15*0.9499995065</f>
        <v>0.203194</v>
      </c>
    </row>
    <row r="16">
      <c r="A16"/>
      <c r="B16"/>
      <c r="C16"/>
      <c r="D16"/>
      <c r="E16"/>
      <c r="F16" t="s" s="10">
        <v>38</v>
      </c>
      <c r="G16" s="11">
        <f>SUM(G7:G15)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39</v>
      </c>
      <c r="B1" t="s" s="7">
        <v>40</v>
      </c>
      <c r="C1" t="s" s="7">
        <v>41</v>
      </c>
      <c r="D1" t="s" s="7">
        <v>42</v>
      </c>
      <c r="E1" t="s" s="7">
        <v>43</v>
      </c>
      <c r="F1" t="s" s="7">
        <v>44</v>
      </c>
    </row>
    <row r="2">
      <c r="A2" t="s">
        <v>45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46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47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48</v>
      </c>
      <c r="B5"/>
      <c r="C5"/>
      <c r="D5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49</v>
      </c>
      <c r="B6"/>
      <c r="C6"/>
      <c r="D6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50</v>
      </c>
      <c r="B7"/>
      <c r="C7"/>
      <c r="D7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51</v>
      </c>
      <c r="B8"/>
      <c r="C8"/>
      <c r="D8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52</v>
      </c>
      <c r="B9"/>
      <c r="C9"/>
      <c r="D9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  <row r="10">
      <c r="A10" t="s">
        <v>53</v>
      </c>
      <c r="B10"/>
      <c r="C10"/>
      <c r="D10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0"/>
      <c r="F10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54</v>
      </c>
      <c r="B1" t="s" s="7">
        <v>55</v>
      </c>
      <c r="C1" t="s" s="7">
        <v>56</v>
      </c>
      <c r="D1" t="s" s="7">
        <v>57</v>
      </c>
      <c r="E1" t="s" s="7">
        <v>10</v>
      </c>
    </row>
    <row r="2">
      <c r="A2">
        <v>0</v>
      </c>
      <c r="B2" t="s">
        <v>45</v>
      </c>
      <c r="C2" t="s">
        <v>58</v>
      </c>
      <c r="D2" s="6">
        <f>'Besoins'!$B$2*1</f>
        <v>1</v>
      </c>
      <c r="E2" t="s">
        <v>3</v>
      </c>
    </row>
    <row r="3">
      <c r="A3">
        <v>1</v>
      </c>
      <c r="B3" t="s">
        <v>59</v>
      </c>
      <c r="C3" t="s">
        <v>58</v>
      </c>
      <c r="D3" s="6">
        <f>'Besoins'!$B$2*1</f>
        <v>1</v>
      </c>
      <c r="E3" t="s">
        <v>3</v>
      </c>
    </row>
    <row r="4">
      <c r="A4">
        <v>2</v>
      </c>
      <c r="B4" t="s">
        <v>60</v>
      </c>
      <c r="C4" t="s">
        <v>58</v>
      </c>
      <c r="D4" s="6">
        <f>'Besoins'!$B$2*0.025</f>
        <v>0.025</v>
      </c>
      <c r="E4" t="s">
        <v>3</v>
      </c>
    </row>
    <row r="5">
      <c r="A5">
        <v>3</v>
      </c>
      <c r="B5" t="s">
        <v>61</v>
      </c>
      <c r="C5" t="s">
        <v>58</v>
      </c>
      <c r="D5" s="6">
        <f>'Besoins'!$B$2*0.025</f>
        <v>0.025</v>
      </c>
      <c r="E5" t="s">
        <v>3</v>
      </c>
    </row>
    <row r="6">
      <c r="A6">
        <v>4</v>
      </c>
      <c r="B6" t="s">
        <v>62</v>
      </c>
      <c r="C6" t="s">
        <v>58</v>
      </c>
      <c r="D6" s="6">
        <f>'Besoins'!$B$2*0.025</f>
        <v>0.025</v>
      </c>
      <c r="E6" t="s">
        <v>15</v>
      </c>
    </row>
    <row r="7">
      <c r="A7">
        <v>5</v>
      </c>
      <c r="B7" t="s">
        <v>63</v>
      </c>
      <c r="C7" t="s">
        <v>64</v>
      </c>
      <c r="D7" s="6">
        <f>'Besoins'!$B$2*0.0055555556</f>
        <v>0.005556</v>
      </c>
      <c r="E7" t="s">
        <v>15</v>
      </c>
    </row>
    <row r="8">
      <c r="A8">
        <v>5</v>
      </c>
      <c r="B8" t="s">
        <v>65</v>
      </c>
      <c r="C8" t="s">
        <v>64</v>
      </c>
      <c r="D8" s="6">
        <f>'Besoins'!$B$2*0.0055555556</f>
        <v>0.005556</v>
      </c>
      <c r="E8" t="s">
        <v>15</v>
      </c>
    </row>
    <row r="9">
      <c r="A9">
        <v>5</v>
      </c>
      <c r="B9" t="s">
        <v>66</v>
      </c>
      <c r="C9" t="s">
        <v>67</v>
      </c>
      <c r="D9" s="6">
        <f>'Besoins'!$B$2*0.0555555556</f>
        <v>0.055556</v>
      </c>
      <c r="E9" t="s">
        <v>3</v>
      </c>
    </row>
    <row r="10">
      <c r="A10">
        <v>5</v>
      </c>
      <c r="B10" t="s">
        <v>68</v>
      </c>
      <c r="C10" t="s">
        <v>64</v>
      </c>
      <c r="D10" s="6">
        <f>'Besoins'!$B$2*0.0111111111</f>
        <v>0.011111</v>
      </c>
      <c r="E10" t="s">
        <v>15</v>
      </c>
    </row>
    <row r="11">
      <c r="A11">
        <v>3</v>
      </c>
      <c r="B11" t="s">
        <v>69</v>
      </c>
      <c r="C11" t="s">
        <v>58</v>
      </c>
      <c r="D11" s="6">
        <f>'Besoins'!$B$2*0.106</f>
        <v>0.106</v>
      </c>
      <c r="E11" t="s">
        <v>15</v>
      </c>
    </row>
    <row r="12">
      <c r="A12">
        <v>4</v>
      </c>
      <c r="B12" t="s">
        <v>70</v>
      </c>
      <c r="C12" t="s">
        <v>64</v>
      </c>
      <c r="D12" s="6">
        <f>'Besoins'!$B$2*0.024</f>
        <v>0.024</v>
      </c>
      <c r="E12" t="s">
        <v>15</v>
      </c>
    </row>
    <row r="13">
      <c r="A13">
        <v>4</v>
      </c>
      <c r="B13" t="s">
        <v>71</v>
      </c>
      <c r="C13" t="s">
        <v>64</v>
      </c>
      <c r="D13" s="6">
        <f>'Besoins'!$B$2*0.024</f>
        <v>0.024</v>
      </c>
      <c r="E13" t="s">
        <v>15</v>
      </c>
    </row>
    <row r="14">
      <c r="A14">
        <v>4</v>
      </c>
      <c r="B14" t="s">
        <v>72</v>
      </c>
      <c r="C14" t="s">
        <v>64</v>
      </c>
      <c r="D14" s="6">
        <f>'Besoins'!$B$2*0.024</f>
        <v>0.024</v>
      </c>
      <c r="E14" t="s">
        <v>15</v>
      </c>
    </row>
    <row r="15">
      <c r="A15">
        <v>4</v>
      </c>
      <c r="B15" t="s">
        <v>73</v>
      </c>
      <c r="C15" t="s">
        <v>67</v>
      </c>
      <c r="D15" s="6">
        <f>'Besoins'!$B$2*0.4</f>
        <v>0.4</v>
      </c>
      <c r="E15" t="s">
        <v>3</v>
      </c>
    </row>
    <row r="16">
      <c r="A16">
        <v>4</v>
      </c>
      <c r="B16" t="s">
        <v>74</v>
      </c>
      <c r="C16" t="s">
        <v>64</v>
      </c>
      <c r="D16" s="6">
        <f>'Besoins'!$B$2*0.012</f>
        <v>0.012</v>
      </c>
      <c r="E16" t="s">
        <v>15</v>
      </c>
    </row>
    <row r="17">
      <c r="A17">
        <v>1</v>
      </c>
      <c r="B17" t="s">
        <v>75</v>
      </c>
      <c r="C17" t="s">
        <v>58</v>
      </c>
      <c r="D17" s="6">
        <f>'Besoins'!$B$2*1</f>
        <v>1</v>
      </c>
      <c r="E17" t="s">
        <v>3</v>
      </c>
    </row>
    <row r="18">
      <c r="A18">
        <v>2</v>
      </c>
      <c r="B18" t="s">
        <v>76</v>
      </c>
      <c r="C18" t="s">
        <v>58</v>
      </c>
      <c r="D18" s="6">
        <f>'Besoins'!$B$2*1</f>
        <v>1</v>
      </c>
      <c r="E18" t="s">
        <v>32</v>
      </c>
    </row>
    <row r="19">
      <c r="A19">
        <v>3</v>
      </c>
      <c r="B19" t="s">
        <v>77</v>
      </c>
      <c r="C19" t="s">
        <v>58</v>
      </c>
      <c r="D19" s="6">
        <f>'Besoins'!$B$2*1</f>
        <v>1</v>
      </c>
      <c r="E19" t="s">
        <v>32</v>
      </c>
    </row>
    <row r="20">
      <c r="A20">
        <v>4</v>
      </c>
      <c r="B20" t="s">
        <v>78</v>
      </c>
      <c r="C20" t="s">
        <v>64</v>
      </c>
      <c r="D20" s="6">
        <f>'Besoins'!$B$2*0.8333333333</f>
        <v>0.833333</v>
      </c>
      <c r="E20" t="s">
        <v>32</v>
      </c>
    </row>
    <row r="21">
      <c r="A21">
        <v>4</v>
      </c>
      <c r="B21" t="s">
        <v>79</v>
      </c>
      <c r="C21" t="s">
        <v>64</v>
      </c>
      <c r="D21" s="6">
        <f>'Besoins'!$B$2*0.2083333333</f>
        <v>0.208333</v>
      </c>
      <c r="E21" t="s">
        <v>15</v>
      </c>
    </row>
    <row r="22">
      <c r="A22">
        <v>4</v>
      </c>
      <c r="B22" t="s">
        <v>80</v>
      </c>
      <c r="C22" t="s">
        <v>67</v>
      </c>
      <c r="D22" s="6">
        <f>'Besoins'!$B$2*8.3333333333</f>
        <v>8.333333</v>
      </c>
      <c r="E22" t="s">
        <v>3</v>
      </c>
    </row>
    <row r="23">
      <c r="A23">
        <v>3</v>
      </c>
      <c r="B23" t="s">
        <v>81</v>
      </c>
      <c r="C23" t="s">
        <v>64</v>
      </c>
      <c r="D23" s="6">
        <f>'Besoins'!$B$2*0.8333333333</f>
        <v>0.833333</v>
      </c>
      <c r="E23" t="s">
        <v>3</v>
      </c>
    </row>
    <row r="24">
      <c r="A24">
        <v>1</v>
      </c>
      <c r="B24" t="s">
        <v>82</v>
      </c>
      <c r="C24" t="s">
        <v>64</v>
      </c>
      <c r="D24" s="6">
        <f>'Besoins'!$B$2*0.015</f>
        <v>0.015</v>
      </c>
      <c r="E24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1"/>
  <cols>
    <col min="1" max="1" width="22" customWidth="1"/>
    <col min="2" max="2" width="52" customWidth="1"/>
  </cols>
  <sheetData>
    <row r="1" customHeight="1" ht="24">
      <c r="A1" t="s" s="2">
        <v>83</v>
      </c>
      <c r="B1"/>
      <c r="C1"/>
      <c r="D1"/>
    </row>
    <row r="2">
      <c r="A2" t="str" s="13">
        <f>"00000964 · CARTE · référence : "&amp;Besoins!B3&amp;" "&amp;Besoins!C3&amp;" · multiplicateur réglable sur la feuille ""Besoins"""</f>
        <v>00000964 · CARTE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84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85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86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4">
        <v>87</v>
      </c>
      <c r="B13"/>
      <c r="C13"/>
      <c r="D13"/>
    </row>
    <row r="14">
      <c r="A14"/>
      <c r="B14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4">
        <v>88</v>
      </c>
      <c r="B16"/>
      <c r="C16"/>
      <c r="D16"/>
    </row>
    <row r="17">
      <c r="A17"/>
      <c r="B17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4">
        <v>89</v>
      </c>
      <c r="B19"/>
      <c r="C19"/>
      <c r="D19"/>
    </row>
    <row r="20">
      <c r="A20"/>
      <c r="B20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4">
        <v>90</v>
      </c>
      <c r="B22"/>
      <c r="C22"/>
      <c r="D22"/>
    </row>
    <row r="23">
      <c r="A23"/>
      <c r="B23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4">
        <v>91</v>
      </c>
      <c r="B25"/>
      <c r="C25"/>
      <c r="D25"/>
    </row>
    <row r="26">
      <c r="A26"/>
      <c r="B26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4">
        <v>92</v>
      </c>
      <c r="B28"/>
      <c r="C28"/>
      <c r="D28"/>
    </row>
    <row r="29">
      <c r="A29"/>
      <c r="B29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9"/>
      <c r="D29"/>
    </row>
    <row r="30">
      <c r="A30"/>
      <c r="B30"/>
      <c r="C30"/>
      <c r="D30"/>
    </row>
    <row r="31">
      <c r="A31" t="s" s="16">
        <v>93</v>
      </c>
      <c r="B31"/>
      <c r="C31"/>
      <c r="D31"/>
    </row>
  </sheetData>
  <sheetProtection sheet="1"/>
  <mergeCells count="21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A28:D28"/>
    <mergeCell ref="B29:D29"/>
    <mergeCell ref="A31:D3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2026-09-15T14:12:39Z</dcterms:created>
  <dc:title>TARTE AU NOIX SUR ASSIÈTTE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2026-09-15T14:12:39Z</dcterms:modified>
  <cp:revision>1</cp:revision>
</cp:coreProperties>
</file>