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<sst xmlns="http://schemas.openxmlformats.org/spreadsheetml/2006/main" count="163" uniqueCount="163">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</sst>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0.166667</v>
      </c>
      <c r="E7" s="11">
        <f>D7*$B$2</f>
        <v>0.166667</v>
      </c>
      <c r="F7" t="s">
        <v>35</v>
      </c>
      <c r="G7" s="4">
        <f>E7*0.0042999914</f>
        <v>0.000717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35</v>
      </c>
      <c r="G8" s="4">
        <f>E8*12</f>
        <v>0.18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E9*0.56</f>
        <v>0.112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E10*6.5</f>
        <v>0.1625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E11*15</f>
        <v>0.75</v>
      </c>
    </row>
    <row r="12">
      <c r="A12" t="s">
        <v>48</v>
      </c>
      <c r="B12" t="s">
        <v>49</v>
      </c>
      <c r="C12" t="s">
        <v>50</v>
      </c>
      <c r="D12" s="9">
        <v>0.23</v>
      </c>
      <c r="E12" s="11">
        <f>D12*$B$2</f>
        <v>0.23</v>
      </c>
      <c r="F12" t="s">
        <v>25</v>
      </c>
      <c r="G12" s="4">
        <f>E12*5.2</f>
        <v>1.196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35</v>
      </c>
      <c r="G13" s="4">
        <f>E13*6</f>
        <v>0.06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35</v>
      </c>
      <c r="G14" s="4">
        <f>E14*1.05</f>
        <v>0.0105</v>
      </c>
    </row>
    <row r="15">
      <c r="A15" t="s" s="12">
        <v>56</v>
      </c>
      <c r="B15" t="s">
        <v>57</v>
      </c>
      <c r="C15" t="s">
        <v>58</v>
      </c>
      <c r="D15" s="9">
        <v>2.227</v>
      </c>
      <c r="E15" s="11">
        <f>D15*$B$2</f>
        <v>2.227</v>
      </c>
      <c r="F15" t="s">
        <v>59</v>
      </c>
      <c r="G15" s="4">
        <f>E15*0.27</f>
        <v>0.60129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41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50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35</v>
      </c>
      <c r="F7" t="s">
        <v>34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50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50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59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35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59</v>
      </c>
      <c r="F14" t="s">
        <v>58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35</v>
      </c>
      <c r="F15" t="s">
        <v>53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47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35</v>
      </c>
      <c r="F17" t="s">
        <v>38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44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59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35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59</v>
      </c>
      <c r="F22" t="s">
        <v>58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59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35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59</v>
      </c>
      <c r="F25" t="s">
        <v>58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35</v>
      </c>
      <c r="F26" t="s">
        <v>53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35</v>
      </c>
      <c r="F28" t="s">
        <v>34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35</v>
      </c>
      <c r="F3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35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59</v>
      </c>
    </row>
    <row r="29">
      <c r="A29"/>
      <c r="B29" t="s">
        <v>160</v>
      </c>
      <c r="C29" s="11">
        <f>'Besoins'!$B$2*1</f>
        <v>1</v>
      </c>
      <c r="D29" t="s">
        <v>59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35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