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<sst xmlns="http://schemas.openxmlformats.org/spreadsheetml/2006/main" count="103" uniqueCount="103">
  <si>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</si>
  <si>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</si>
  <si>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Pain aux olives (Ferrandi)</t>
  </si>
  <si>
    <t>Code</t>
  </si>
  <si>
    <t>FER-PAINOLIVES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</si>
  <si>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</si>
  <si>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</si>
  <si>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</si>
  <si>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</si>
  <si>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</si>
  <si>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</si>
  <si>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</si>
  <si>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</si>
  <si>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</si>
  <si>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</si>
  <si>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</si>
  <si>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</si>
  <si>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</si>
  <si>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</si>
  <si>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</si>
  <si>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</si>
  <si>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</si>
  <si>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</si>
  <si>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</si>
  <si>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</si>
  <si>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</si>
  <si>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</si>
  <si>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</si>
  <si>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</si>
  <si>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</si>
  <si>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</si>
  <si>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</si>
  <si>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</si>
  <si>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</si>
  <si>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</si>
  <si>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</si>
  <si>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</si>
  <si>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</si>
  <si>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</si>
  <si>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</si>
  <si>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</si>
  <si>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</si>
  <si>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</si>
  <si>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</si>
  <si>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</si>
  <si>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</si>
  <si>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</si>
  <si>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</si>
  <si>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</si>
  <si>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</si>
  <si>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</si>
  <si>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</si>
  <si>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</si>
  <si>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</si>
  <si>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</si>
  <si>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</si>
  <si>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</si>
  <si>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</si>
  <si>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</si>
  <si>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</si>
  <si>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</si>
  <si>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</si>
  <si>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</si>
  <si>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</si>
  <si>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</si>
  <si>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</si>
  <si>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olives noires dénoyautées 30/33</t>
  </si>
  <si>
    <t xml:space="preserve">    ↳ olives vertes dénoyautées 35/39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</si>
  <si>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</si>
  <si>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</si>
  <si>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</si>
  <si>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</si>
  <si>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</si>
  <si>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</si>
  <si>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</si>
  <si>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</si>
  <si>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(680g), eau (437g), sel (13g) et levure (8g), 5 min, pétrissez 6 min moyen.</t>
  </si>
  <si>
    <t>11 min (prepa)</t>
  </si>
  <si>
    <t>INCORPORER</t>
  </si>
  <si>
    <t>Ajoutez olives noires (50g), olives vertes (50g) et huile d'olive (25g), 2 min lent.</t>
  </si>
  <si>
    <t>≤24°C</t>
  </si>
  <si>
    <t>2 min (prepa)</t>
  </si>
  <si>
    <t>POINTER</t>
  </si>
  <si>
    <t>Pointez avec rabat.</t>
  </si>
  <si>
    <t>30 min (repos)</t>
  </si>
  <si>
    <t>DÉTENDRE</t>
  </si>
  <si>
    <t>Détendez 10 à 12h au réfrigérateur.</t>
  </si>
  <si>
    <t>660 min (repos)</t>
  </si>
  <si>
    <t>FAÇONNER</t>
  </si>
  <si>
    <t>Façonnez en bâtards de 20cm, apprêt.</t>
  </si>
  <si>
    <t>45 min (repos)</t>
  </si>
  <si>
    <t>COUPER</t>
  </si>
  <si>
    <t>Buée, coup de lame sur la longueur, enfournez.</t>
  </si>
  <si>
    <t>250°C</t>
  </si>
  <si>
    <t>35 min (cuisson)</t>
  </si>
  <si>
    <t>Fiche technique — Pain aux olives (Ferrandi)</t>
  </si>
  <si>
    <t>Pain aux olives (Ferrandi)  FER-PAINOLIVES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</si>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</sst>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0.7691291</v>
      </c>
    </row>
    <row r="12">
      <c r="A12" t="s" s="3">
        <v>17</v>
      </c>
      <c r="B12" s="4">
        <v>0.64094091666667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0.7691291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</v>
      </c>
      <c r="C3" t="s" s="10">
        <v>25</v>
      </c>
      <c r="D3"/>
      <c r="E3"/>
      <c r="F3"/>
    </row>
    <row r="4">
      <c r="A4" t="s">
        <v>26</v>
      </c>
      <c r="B4" s="11">
        <f>$B$2*B3</f>
        <v>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0.437</v>
      </c>
      <c r="E7" s="11">
        <f>D7*$B$2</f>
        <v>0.437</v>
      </c>
      <c r="F7" t="s">
        <v>35</v>
      </c>
      <c r="G7" s="4">
        <f>E7*0.0043</f>
        <v>0.001879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0.68</v>
      </c>
      <c r="E10" s="11">
        <f>D10*$B$2</f>
        <v>0.68</v>
      </c>
      <c r="F10" t="s">
        <v>25</v>
      </c>
      <c r="G10" s="4">
        <f>E10*0.82</f>
        <v>0.5576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35</v>
      </c>
      <c r="G11" s="4">
        <f>E11*7.5</f>
        <v>0.1875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1.2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0.68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0.437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0.013</v>
      </c>
      <c r="E5" t="s">
        <v>25</v>
      </c>
      <c r="F5" t="s">
        <v>53</v>
      </c>
    </row>
    <row r="6">
      <c r="A6">
        <v>1</v>
      </c>
      <c r="B6" t="s">
        <v>65</v>
      </c>
      <c r="C6" t="s">
        <v>62</v>
      </c>
      <c r="D6" s="11">
        <v>0.008</v>
      </c>
      <c r="E6" t="s">
        <v>25</v>
      </c>
      <c r="F6" t="s">
        <v>50</v>
      </c>
    </row>
    <row r="7">
      <c r="A7">
        <v>1</v>
      </c>
      <c r="B7" t="s">
        <v>66</v>
      </c>
      <c r="C7" t="s">
        <v>62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35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>
        <v>80</v>
      </c>
      <c r="F3" t="s">
        <v>81</v>
      </c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s" s="14">
        <v>92</v>
      </c>
      <c r="E7" t="s" s="14">
        <v>93</v>
      </c>
      <c r="F7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"FER-PAINOLIVES · BOU.PAINS_SPECIAUX · référence : "&amp;Besoins!B3&amp;" "&amp;Besoins!C3&amp;" · multiplicateur réglable sur la feuille ""Besoins"""</f>
        <v>FER-PAINOLIVES · BOU.PAINS_SPECIAUX · référence : 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"[FRASER] "&amp;Procedure!D2</f>
        <v>[FRASER] Frasez farine (680g), eau (437g), sel (13g) et levure (8g), 5 min, pétrissez 6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0.68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0.437</v>
      </c>
      <c r="D7" t="str">
        <f>Besoins!F7</f>
        <v>lt</v>
      </c>
    </row>
    <row r="8">
      <c r="A8"/>
      <c r="B8" t="str">
        <f>Besoins!B13</f>
        <v>Sel fin de cuisine</v>
      </c>
      <c r="C8" s="11">
        <f>Besoins!E13</f>
        <v>0.013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0.008</v>
      </c>
      <c r="D9" t="str">
        <f>Besoins!F12</f>
        <v>kg</v>
      </c>
    </row>
    <row r="10">
      <c r="A10" t="s" s="17">
        <v>98</v>
      </c>
      <c r="B10" t="str" s="14">
        <f>"[INCORPORER] "&amp;Procedure!D3</f>
        <v>[INCORPORER] Ajoutez olives noires (50g), olives vertes (50g) et huile d'olive (25g), 2 min lent.</v>
      </c>
      <c r="C10"/>
      <c r="D10"/>
    </row>
    <row r="11">
      <c r="A11"/>
      <c r="B11" t="str">
        <f>Besoins!B8</f>
        <v>olives noires dénoyautées 30/33</v>
      </c>
      <c r="C11" s="11">
        <f>Besoins!E8</f>
        <v>0.05</v>
      </c>
      <c r="D11" t="str">
        <f>Besoins!F8</f>
        <v>kg</v>
      </c>
    </row>
    <row r="12">
      <c r="A12"/>
      <c r="B12" t="str">
        <f>Besoins!B9</f>
        <v>olives vertes dénoyautées 35/39</v>
      </c>
      <c r="C12" s="11">
        <f>Besoins!E9</f>
        <v>0.05</v>
      </c>
      <c r="D12" t="str">
        <f>Besoins!F9</f>
        <v>kg</v>
      </c>
    </row>
    <row r="13">
      <c r="A13"/>
      <c r="B13" t="str">
        <f>Besoins!B11</f>
        <v>Huile d'olive vierge extra</v>
      </c>
      <c r="C13" s="11">
        <f>Besoins!E11</f>
        <v>0.025</v>
      </c>
      <c r="D13" t="str">
        <f>Besoins!F11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99</v>
      </c>
      <c r="B15" t="str" s="14">
        <f>"[POINTER] "&amp;Procedure!D4</f>
        <v>[POINTER] Pointez avec rabat.</v>
      </c>
      <c r="C15"/>
      <c r="D15"/>
    </row>
    <row r="16">
      <c r="A16" t="s" s="17">
        <v>100</v>
      </c>
      <c r="B16" t="str" s="14">
        <f>"[DÉTENDRE] "&amp;Procedure!D5</f>
        <v>[DÉTENDRE] Détendez 10 à 12h au réfrigérateur.</v>
      </c>
      <c r="C16"/>
      <c r="D16"/>
    </row>
    <row r="17">
      <c r="A17" t="s" s="17">
        <v>101</v>
      </c>
      <c r="B17" t="str" s="14">
        <f>"[FAÇONNER] "&amp;Procedure!D6</f>
        <v>[FAÇONNER] Façonnez en bâtards de 20cm, apprêt.</v>
      </c>
      <c r="C17"/>
      <c r="D17"/>
    </row>
    <row r="18">
      <c r="A18" t="s" s="17">
        <v>102</v>
      </c>
      <c r="B18" t="str" s="14">
        <f>"[COUPER] "&amp;Procedure!D7</f>
        <v>[COUPER] Buée, coup de lame sur la longueur, enfournez.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0:D10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2026-09-15T15:40:22Z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2026-09-15T15:40:22Z</dcterms:modified>
  <cp:revision>1</cp:revision>
</cp:coreProperties>
</file>