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<sst xmlns="http://schemas.openxmlformats.org/spreadsheetml/2006/main" count="63" uniqueCount="63">
  <si>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</si>
  <si>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</si>
  <si>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</si>
  <si>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</si>
  <si>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</si>
  <si>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</si>
  <si>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</si>
  <si>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</si>
  <si>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</si>
  <si>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</si>
  <si>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</si>
  <si>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</si>
  <si>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</si>
  <si>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</si>
  <si>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</si>
  <si>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</si>
  <si>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</si>
  <si>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</si>
  <si>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</si>
  <si>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00000829</t>
  </si>
  <si>
    <t>GELE DE GROSEILLES ROUGES</t>
  </si>
  <si>
    <t>Gelée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</si>
  <si>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</si>
  <si>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</si>
  <si>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</si>
  <si>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</si>
  <si>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</si>
  <si>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</si>
  <si>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</si>
  <si>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</si>
  <si>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</si>
  <si>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</si>
  <si>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</si>
  <si>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</si>
  <si>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</si>
  <si>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</si>
  <si>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</si>
  <si>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</si>
  <si>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 AU 2 CONFITURES(10 * 40 CM.)</t>
  </si>
  <si>
    <t>BISCUIT ROULé (FEUILLES)</t>
  </si>
  <si>
    <t>BISCUIT ROULé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</si>
  <si>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</si>
  <si>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</si>
  <si>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</si>
  <si>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</si>
  <si>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</si>
  <si>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 (FEUILLES)</t>
  </si>
  <si>
    <t xml:space="preserve">        ↳ BISCUIT ROULé</t>
  </si>
  <si>
    <t xml:space="preserve">            ↳ OEUF (P) (conv.)</t>
  </si>
  <si>
    <t>conversion</t>
  </si>
  <si>
    <t xml:space="preserve">            ↳ JAUNE D'OEUF (P) (conv.)</t>
  </si>
  <si>
    <t xml:space="preserve">            ↳ SUCRE (S2)</t>
  </si>
  <si>
    <t>matiere</t>
  </si>
  <si>
    <t xml:space="preserve">            ↳ FARINE (FLEUR DE FROMENT)</t>
  </si>
  <si>
    <t xml:space="preserve">            ↳ BLANC D'OEUF (P) (conv.)</t>
  </si>
  <si>
    <t xml:space="preserve">        ↳ papier silicone</t>
  </si>
  <si>
    <t xml:space="preserve">    ↳ MARMELADE D'ORANGE</t>
  </si>
  <si>
    <t xml:space="preserve">    ↳ GELE DE GROSEILLES ROUGES</t>
  </si>
  <si>
    <t>Fiche technique — BISCUIT ROULé AU 2 CONFITURES(10 * 40 CM.)</t>
  </si>
  <si>
    <t>BISCUIT ROULé AU 2 CONFITURES(10 * 40 CM.)  00000948</t>
  </si>
  <si>
    <t>↳ BISCUIT ROULé (FEUILLES)  00000297</t>
  </si>
  <si>
    <t>↳ BISCUIT ROULé  00000101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</si>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</sst>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E7*1.2147</f>
        <v>1.2147</v>
      </c>
    </row>
    <row r="8">
      <c r="A8" t="s" s="8">
        <v>15</v>
      </c>
      <c r="B8" t="s">
        <v>16</v>
      </c>
      <c r="C8" t="s">
        <v>17</v>
      </c>
      <c r="D8" s="4">
        <v>0.075</v>
      </c>
      <c r="E8" s="6">
        <f>D8*$B$2</f>
        <v>0.075</v>
      </c>
      <c r="F8" t="s">
        <v>18</v>
      </c>
      <c r="G8" s="9">
        <f>E8*0.022064</f>
        <v>0.001655</v>
      </c>
    </row>
    <row r="9">
      <c r="A9" t="s" s="8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18</v>
      </c>
      <c r="G9" s="9">
        <f>E9*1.7904444444</f>
        <v>0.268567</v>
      </c>
    </row>
    <row r="10">
      <c r="A10" t="s" s="8">
        <v>22</v>
      </c>
      <c r="B10" t="s">
        <v>23</v>
      </c>
      <c r="C10" t="s">
        <v>24</v>
      </c>
      <c r="D10" s="4">
        <v>6</v>
      </c>
      <c r="E10" s="6">
        <f>D10*$B$2</f>
        <v>6</v>
      </c>
      <c r="F10" t="s">
        <v>3</v>
      </c>
      <c r="G10" s="9">
        <f>E10*0.27</f>
        <v>1.62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0.15</v>
      </c>
      <c r="E12" s="6">
        <f>D12*$B$2</f>
        <v>0.15</v>
      </c>
      <c r="F12" t="s">
        <v>18</v>
      </c>
      <c r="G12" s="9">
        <f>E12*0.95</f>
        <v>0.1425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38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2</v>
      </c>
      <c r="B4" t="s">
        <v>47</v>
      </c>
      <c r="C4" t="s">
        <v>45</v>
      </c>
      <c r="D4" s="6">
        <f>'Besoins'!$B$2*0.48</f>
        <v>0.48</v>
      </c>
      <c r="E4" t="s">
        <v>18</v>
      </c>
    </row>
    <row r="5">
      <c r="A5">
        <v>3</v>
      </c>
      <c r="B5" t="s">
        <v>48</v>
      </c>
      <c r="C5" t="s">
        <v>49</v>
      </c>
      <c r="D5" s="6">
        <f>'Besoins'!$B$2*3</f>
        <v>3</v>
      </c>
      <c r="E5" t="s">
        <v>3</v>
      </c>
    </row>
    <row r="6">
      <c r="A6">
        <v>3</v>
      </c>
      <c r="B6" t="s">
        <v>50</v>
      </c>
      <c r="C6" t="s">
        <v>49</v>
      </c>
      <c r="D6" s="6">
        <f>'Besoins'!$B$2*3</f>
        <v>3</v>
      </c>
      <c r="E6" t="s">
        <v>3</v>
      </c>
    </row>
    <row r="7">
      <c r="A7">
        <v>3</v>
      </c>
      <c r="B7" t="s">
        <v>51</v>
      </c>
      <c r="C7" t="s">
        <v>52</v>
      </c>
      <c r="D7" s="6">
        <f>'Besoins'!$B$2*0.12</f>
        <v>0.12</v>
      </c>
      <c r="E7" t="s">
        <v>18</v>
      </c>
    </row>
    <row r="8">
      <c r="A8">
        <v>3</v>
      </c>
      <c r="B8" t="s">
        <v>53</v>
      </c>
      <c r="C8" t="s">
        <v>52</v>
      </c>
      <c r="D8" s="6">
        <f>'Besoins'!$B$2*0.075</f>
        <v>0.075</v>
      </c>
      <c r="E8" t="s">
        <v>18</v>
      </c>
    </row>
    <row r="9">
      <c r="A9">
        <v>3</v>
      </c>
      <c r="B9" t="s">
        <v>54</v>
      </c>
      <c r="C9" t="s">
        <v>49</v>
      </c>
      <c r="D9" s="6">
        <f>'Besoins'!$B$2*3</f>
        <v>3</v>
      </c>
      <c r="E9" t="s">
        <v>3</v>
      </c>
    </row>
    <row r="10">
      <c r="A10">
        <v>3</v>
      </c>
      <c r="B10" t="s">
        <v>51</v>
      </c>
      <c r="C10" t="s">
        <v>52</v>
      </c>
      <c r="D10" s="6">
        <f>'Besoins'!$B$2*0.03</f>
        <v>0.03</v>
      </c>
      <c r="E10" t="s">
        <v>18</v>
      </c>
    </row>
    <row r="11">
      <c r="A11">
        <v>2</v>
      </c>
      <c r="B11" t="s">
        <v>55</v>
      </c>
      <c r="C11" t="s">
        <v>52</v>
      </c>
      <c r="D11" s="6">
        <f>'Besoins'!$B$2*1</f>
        <v>1</v>
      </c>
      <c r="E11" t="s">
        <v>3</v>
      </c>
    </row>
    <row r="12">
      <c r="A12">
        <v>1</v>
      </c>
      <c r="B12" t="s">
        <v>56</v>
      </c>
      <c r="C12" t="s">
        <v>52</v>
      </c>
      <c r="D12" s="6">
        <f>'Besoins'!$B$2*1</f>
        <v>1</v>
      </c>
      <c r="E12" t="s">
        <v>3</v>
      </c>
    </row>
    <row r="13">
      <c r="A13">
        <v>1</v>
      </c>
      <c r="B13" t="s">
        <v>57</v>
      </c>
      <c r="C13" t="s">
        <v>52</v>
      </c>
      <c r="D13" s="6">
        <f>'Besoins'!$B$2*0.15</f>
        <v>0.15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"00000948 · PAT.GATEAUX · référence : "&amp;Besoins!B3&amp;" "&amp;Besoins!C3&amp;" · multiplicateur réglable sur la feuille ""Besoins"""</f>
        <v>00000948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2026-09-15T13:56:22Z</dcterms:created>
  <dc:title>BISCUIT ROULé AU 2 CONFITURES(1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2026-09-15T13:56:22Z</dcterms:modified>
  <cp:revision>1</cp:revision>
</cp:coreProperties>
</file>