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<sst xmlns="http://schemas.openxmlformats.org/spreadsheetml/2006/main" count="54" uniqueCount="54">
  <si>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</si>
  <si>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</si>
  <si>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</si>
  <si>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</si>
  <si>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</si>
  <si>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</si>
  <si>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</si>
  <si>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</si>
  <si>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</si>
  <si>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</si>
  <si>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</si>
  <si>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</si>
  <si>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</si>
  <si>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</si>
  <si>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</si>
  <si>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</si>
  <si>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FAR-TRAD</t>
  </si>
  <si>
    <t>Farine de tradition française T65</t>
  </si>
  <si>
    <t>Farines de blé</t>
  </si>
  <si>
    <t>LEV-FRAICHE</t>
  </si>
  <si>
    <t>Levure fraîche de boulanger</t>
  </si>
  <si>
    <t>Levures et agents levants</t>
  </si>
  <si>
    <t>Total</t>
  </si>
  <si>
    <t>Recette</t>
  </si>
  <si>
    <t>#</t>
  </si>
  <si>
    <t>Verbe</t>
  </si>
  <si>
    <t>Étape</t>
  </si>
  <si>
    <t>Précision technique</t>
  </si>
  <si>
    <t>Durée</t>
  </si>
  <si>
    <t>Poolish (Ferrandi)</t>
  </si>
  <si>
    <t>MÉLANGER</t>
  </si>
  <si>
    <t>Mélanger au fouet l'eau (80g) et la levure fraîche (1g) émiettée jusqu'à dissolution complète.</t>
  </si>
  <si>
    <t>3 min (prepa)</t>
  </si>
  <si>
    <t>INCORPORER</t>
  </si>
  <si>
    <t>Ajouter la farine (80g), mélanger bien.</t>
  </si>
  <si>
    <t>2 min (prepa)</t>
  </si>
  <si>
    <t>VERSER</t>
  </si>
  <si>
    <t>Verser dans un bocal propre, laisser fermenter jusqu'à tripler de volume, s'aplatir, quelques crevasses en surface.</t>
  </si>
  <si>
    <t>180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</si>
  <si>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</si>
  <si>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</si>
  <si>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</si>
  <si>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</si>
  <si>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</si>
  <si>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Eau (robinet - moy. France 2026)</t>
  </si>
  <si>
    <t>matiere</t>
  </si>
  <si>
    <t xml:space="preserve">    ↳ Levure fraîche de boulanger</t>
  </si>
  <si>
    <t xml:space="preserve">    ↳ Farine de tradition française T65</t>
  </si>
  <si>
    <t>Fiche technique — Poolish (Ferrandi)</t>
  </si>
  <si>
    <t>Poolish (Ferrandi)  FER-POOLISH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</si>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</sst>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0.161</v>
      </c>
      <c r="C3" t="s" s="5">
        <v>3</v>
      </c>
      <c r="D3"/>
      <c r="E3"/>
      <c r="F3"/>
    </row>
    <row r="4">
      <c r="A4" t="s">
        <v>4</v>
      </c>
      <c r="B4" s="6">
        <f>$B$2*B3</f>
        <v>0.161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0.08</v>
      </c>
      <c r="E7" s="6">
        <f>D7*$B$2</f>
        <v>0.08</v>
      </c>
      <c r="F7" t="s">
        <v>15</v>
      </c>
      <c r="G7" s="8">
        <f>E7*0.0043</f>
        <v>0.000344</v>
      </c>
    </row>
    <row r="8">
      <c r="A8" t="s">
        <v>16</v>
      </c>
      <c r="B8" t="s">
        <v>17</v>
      </c>
      <c r="C8" t="s">
        <v>18</v>
      </c>
      <c r="D8" s="4">
        <v>0.08</v>
      </c>
      <c r="E8" s="6">
        <f>D8*$B$2</f>
        <v>0.08</v>
      </c>
      <c r="F8" t="s">
        <v>3</v>
      </c>
      <c r="G8" s="8">
        <f>E8*0.82</f>
        <v>0.0656</v>
      </c>
    </row>
    <row r="9">
      <c r="A9" t="s">
        <v>19</v>
      </c>
      <c r="B9" t="s">
        <v>20</v>
      </c>
      <c r="C9" t="s">
        <v>21</v>
      </c>
      <c r="D9" s="4">
        <v>0.001</v>
      </c>
      <c r="E9" s="6">
        <f>D9*$B$2</f>
        <v>0.001</v>
      </c>
      <c r="F9" t="s">
        <v>3</v>
      </c>
      <c r="G9" s="8">
        <f>E9*2.2</f>
        <v>0.0022</v>
      </c>
    </row>
    <row r="10">
      <c r="A10"/>
      <c r="B10"/>
      <c r="C10"/>
      <c r="D10"/>
      <c r="E10"/>
      <c r="F10" t="s" s="9">
        <v>22</v>
      </c>
      <c r="G10" s="10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1">
        <v>31</v>
      </c>
      <c r="E2" t="s" s="11"/>
      <c r="F2" t="s">
        <v>32</v>
      </c>
    </row>
    <row r="3">
      <c r="A3" t="s">
        <v>29</v>
      </c>
      <c r="B3">
        <v>2</v>
      </c>
      <c r="C3" t="s">
        <v>33</v>
      </c>
      <c r="D3" t="s" s="11">
        <v>34</v>
      </c>
      <c r="E3" t="s" s="11"/>
      <c r="F3" t="s">
        <v>35</v>
      </c>
    </row>
    <row r="4">
      <c r="A4" t="s">
        <v>29</v>
      </c>
      <c r="B4">
        <v>3</v>
      </c>
      <c r="C4" t="s">
        <v>36</v>
      </c>
      <c r="D4" t="s" s="11">
        <v>37</v>
      </c>
      <c r="E4" t="s" s="11"/>
      <c r="F4" t="s">
        <v>38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29</v>
      </c>
      <c r="C2" t="s">
        <v>43</v>
      </c>
      <c r="D2" s="6">
        <f>'Besoins'!$B$2*0.161</f>
        <v>0.161</v>
      </c>
      <c r="E2" t="s">
        <v>3</v>
      </c>
    </row>
    <row r="3">
      <c r="A3">
        <v>1</v>
      </c>
      <c r="B3" t="s">
        <v>44</v>
      </c>
      <c r="C3" t="s">
        <v>45</v>
      </c>
      <c r="D3" s="6">
        <f>'Besoins'!$B$2*0.08</f>
        <v>0.08</v>
      </c>
      <c r="E3" t="s">
        <v>15</v>
      </c>
    </row>
    <row r="4">
      <c r="A4">
        <v>1</v>
      </c>
      <c r="B4" t="s">
        <v>46</v>
      </c>
      <c r="C4" t="s">
        <v>45</v>
      </c>
      <c r="D4" s="6">
        <f>'Besoins'!$B$2*0.001</f>
        <v>0.001</v>
      </c>
      <c r="E4" t="s">
        <v>3</v>
      </c>
    </row>
    <row r="5">
      <c r="A5">
        <v>1</v>
      </c>
      <c r="B5" t="s">
        <v>47</v>
      </c>
      <c r="C5" t="s">
        <v>45</v>
      </c>
      <c r="D5" s="6">
        <f>'Besoins'!$B$2*0.08</f>
        <v>0.08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48</v>
      </c>
      <c r="B1"/>
      <c r="C1"/>
      <c r="D1"/>
    </row>
    <row r="2">
      <c r="A2" t="str" s="12">
        <f>"FER-POOLISH · BOU.PAINS_TRADITION · référence : "&amp;Besoins!B3&amp;" "&amp;Besoins!C3&amp;" · multiplicateur réglable sur la feuille ""Besoins"""</f>
        <v>FER-POOLISH · BOU.PAINS_TRADITION · référence : 0,161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49</v>
      </c>
      <c r="B4"/>
      <c r="C4"/>
      <c r="D4"/>
    </row>
    <row r="5">
      <c r="A5" t="s" s="14">
        <v>50</v>
      </c>
      <c r="B5" t="str" s="11">
        <f>"[MÉLANGER] "&amp;Procedure!D2</f>
        <v>[MÉLANGER] Mélanger au fouet l'eau (80g) et la levure fraîche (1g) émiettée jusqu'à dissolution complète.</v>
      </c>
      <c r="C5"/>
      <c r="D5"/>
    </row>
    <row r="6">
      <c r="A6"/>
      <c r="B6" t="str">
        <f>Besoins!B7</f>
        <v>Eau (robinet - moy. France 2026)</v>
      </c>
      <c r="C6" s="6">
        <f>Besoins!E7</f>
        <v>0.08</v>
      </c>
      <c r="D6" t="str">
        <f>Besoins!F7</f>
        <v>lt</v>
      </c>
    </row>
    <row r="7">
      <c r="A7"/>
      <c r="B7" t="str">
        <f>Besoins!B9</f>
        <v>Levure fraîche de boulanger</v>
      </c>
      <c r="C7" s="6">
        <f>Besoins!E9</f>
        <v>0.001</v>
      </c>
      <c r="D7" t="str">
        <f>Besoins!F9</f>
        <v>kg</v>
      </c>
    </row>
    <row r="8">
      <c r="A8" t="s" s="14">
        <v>51</v>
      </c>
      <c r="B8" t="str" s="11">
        <f>"[INCORPORER] "&amp;Procedure!D3</f>
        <v>[INCORPORER] Ajouter la farine (80g), mélanger bien.</v>
      </c>
      <c r="C8"/>
      <c r="D8"/>
    </row>
    <row r="9">
      <c r="A9"/>
      <c r="B9" t="str">
        <f>Besoins!B8</f>
        <v>Farine de tradition française T65</v>
      </c>
      <c r="C9" s="6">
        <f>Besoins!E8</f>
        <v>0.08</v>
      </c>
      <c r="D9" t="str">
        <f>Besoins!F8</f>
        <v>kg</v>
      </c>
    </row>
    <row r="10">
      <c r="A10" t="s" s="14">
        <v>52</v>
      </c>
      <c r="B10" t="str" s="11">
        <f>"[VERSER] "&amp;Procedure!D4</f>
        <v>[VERSER] Verser dans un bocal propre, laisser fermenter jusqu'à tripler de volume, s'aplatir, quelques crevasses en surface.</v>
      </c>
      <c r="C10"/>
      <c r="D10"/>
    </row>
    <row r="11">
      <c r="A11"/>
      <c r="B11"/>
      <c r="C11"/>
      <c r="D11"/>
    </row>
    <row r="12">
      <c r="A12" t="s" s="15">
        <v>53</v>
      </c>
      <c r="B12"/>
      <c r="C12"/>
      <c r="D12"/>
    </row>
  </sheetData>
  <sheetProtection sheet="1"/>
  <mergeCells count="7">
    <mergeCell ref="A1:D1"/>
    <mergeCell ref="A2:D2"/>
    <mergeCell ref="A4:D4"/>
    <mergeCell ref="B5:D5"/>
    <mergeCell ref="B8:D8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2026-08-01T02:02:43Z</dcterms:created>
  <dc:title>Poolish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2026-08-01T02:02:43Z</dcterms:modified>
  <cp:revision>1</cp:revision>
</cp:coreProperties>
</file>