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<sst xmlns="http://schemas.openxmlformats.org/spreadsheetml/2006/main" count="91" uniqueCount="91">
  <si>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</si>
  <si>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</si>
  <si>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Levain liquide (rafraîchi, Ferrandi)</t>
  </si>
  <si>
    <t>Code</t>
  </si>
  <si>
    <t>FER-LEVLIQ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</si>
  <si>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</si>
  <si>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</si>
  <si>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</si>
  <si>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</si>
  <si>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</si>
  <si>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</si>
  <si>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</si>
  <si>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</si>
  <si>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</si>
  <si>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</si>
  <si>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</si>
  <si>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</si>
  <si>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</si>
  <si>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</si>
  <si>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</si>
  <si>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</si>
  <si>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</si>
  <si>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</si>
  <si>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</si>
  <si>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</si>
  <si>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</si>
  <si>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</si>
  <si>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</si>
  <si>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</si>
  <si>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</si>
  <si>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</si>
  <si>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</si>
  <si>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</si>
  <si>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</si>
  <si>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</si>
  <si>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</si>
  <si>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</si>
  <si>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</si>
  <si>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</si>
  <si>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</si>
  <si>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</si>
  <si>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</si>
  <si>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</si>
  <si>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</si>
  <si>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</si>
  <si>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</si>
  <si>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</si>
  <si>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</si>
  <si>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</si>
  <si>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0,3 kg)</t>
  </si>
  <si>
    <t>recette</t>
  </si>
  <si>
    <t>Pains de tradition et levain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</si>
  <si>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</si>
  <si>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</si>
  <si>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</si>
  <si>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</si>
  <si>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</si>
  <si>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</si>
  <si>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tradition française T65</t>
  </si>
  <si>
    <t>Recette</t>
  </si>
  <si>
    <t>#</t>
  </si>
  <si>
    <t>Verbe</t>
  </si>
  <si>
    <t>Étape</t>
  </si>
  <si>
    <t>Précision technique</t>
  </si>
  <si>
    <t>Durée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</si>
  <si>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</si>
  <si>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</si>
  <si>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</si>
  <si>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</si>
  <si>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</si>
  <si>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</si>
  <si>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</si>
  <si>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</si>
  <si>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</si>
  <si>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</si>
  <si>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</si>
  <si>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</si>
  <si>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</si>
  <si>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</si>
  <si>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</si>
  <si>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</si>
  <si>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</si>
  <si>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liquide (rafraîchi, Ferrandi)</t>
  </si>
  <si>
    <t>Levain liquide (rafraîchi, Ferrandi)  FER-LEVLIQ</t>
  </si>
  <si>
    <t>1.</t>
  </si>
  <si>
    <t xml:space="preserve">    Eau (robinet - moy. France 2026)</t>
  </si>
  <si>
    <t>2.</t>
  </si>
  <si>
    <t xml:space="preserve">    Levain chef (Ferrandi)</t>
  </si>
  <si>
    <t>3.</t>
  </si>
  <si>
    <t>4.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</si>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</sst>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0.14042021052632</v>
      </c>
    </row>
    <row r="12">
      <c r="A12" t="s" s="3">
        <v>17</v>
      </c>
      <c r="B12" s="4">
        <v>0.46806736842105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0.14042021052632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</v>
      </c>
      <c r="C3" t="s" s="10">
        <v>25</v>
      </c>
      <c r="D3"/>
      <c r="E3"/>
      <c r="F3"/>
    </row>
    <row r="4">
      <c r="A4" t="s">
        <v>26</v>
      </c>
      <c r="B4" s="11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0.151579</v>
      </c>
      <c r="E7" s="11">
        <f>D7*$B$2</f>
        <v>0.151579</v>
      </c>
      <c r="F7" t="s">
        <v>35</v>
      </c>
      <c r="G7" s="4">
        <f>E7*0.0042999985</f>
        <v>0.000652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 t="s">
        <v>42</v>
      </c>
      <c r="B10" t="s">
        <v>43</v>
      </c>
      <c r="C10" t="s">
        <v>44</v>
      </c>
      <c r="D10" s="9">
        <v>0.001579</v>
      </c>
      <c r="E10" s="11">
        <f>D10*$B$2</f>
        <v>0.001579</v>
      </c>
      <c r="F10" t="s">
        <v>25</v>
      </c>
      <c r="G10" s="4">
        <f>E10*5.7998066731</f>
        <v>0.009158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0.06</v>
      </c>
      <c r="E3" t="s">
        <v>25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0.002</v>
      </c>
      <c r="E4" t="s">
        <v>25</v>
      </c>
      <c r="F4" t="s">
        <v>44</v>
      </c>
    </row>
    <row r="5">
      <c r="A5">
        <v>2</v>
      </c>
      <c r="B5" t="s">
        <v>55</v>
      </c>
      <c r="C5" t="s">
        <v>54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0.12</v>
      </c>
      <c r="E7" t="s">
        <v>35</v>
      </c>
      <c r="F7" t="s">
        <v>34</v>
      </c>
    </row>
    <row r="8">
      <c r="A8">
        <v>1</v>
      </c>
      <c r="B8" t="s">
        <v>58</v>
      </c>
      <c r="C8" t="s">
        <v>54</v>
      </c>
      <c r="D8" s="11">
        <v>0.12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3">
        <v>66</v>
      </c>
      <c r="E2" t="s" s="13">
        <v>67</v>
      </c>
      <c r="F2" t="s">
        <v>68</v>
      </c>
    </row>
    <row r="3">
      <c r="A3" t="s">
        <v>2</v>
      </c>
      <c r="B3">
        <v>2</v>
      </c>
      <c r="C3" t="s">
        <v>65</v>
      </c>
      <c r="D3" t="s" s="13">
        <v>69</v>
      </c>
      <c r="E3" t="s" s="13"/>
      <c r="F3"/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/>
    </row>
    <row r="5">
      <c r="A5" t="s">
        <v>2</v>
      </c>
      <c r="B5">
        <v>4</v>
      </c>
      <c r="C5" t="s">
        <v>65</v>
      </c>
      <c r="D5" t="s" s="13">
        <v>72</v>
      </c>
      <c r="E5" t="s" s="13">
        <v>73</v>
      </c>
      <c r="F5" t="s">
        <v>74</v>
      </c>
    </row>
    <row r="6">
      <c r="A6" t="s">
        <v>75</v>
      </c>
      <c r="B6">
        <v>1</v>
      </c>
      <c r="C6" t="s">
        <v>65</v>
      </c>
      <c r="D6" t="s" s="13">
        <v>76</v>
      </c>
      <c r="E6" t="s" s="13">
        <v>67</v>
      </c>
      <c r="F6" t="s">
        <v>68</v>
      </c>
    </row>
    <row r="7">
      <c r="A7" t="s">
        <v>75</v>
      </c>
      <c r="B7">
        <v>2</v>
      </c>
      <c r="C7" t="s">
        <v>70</v>
      </c>
      <c r="D7" t="s" s="13">
        <v>77</v>
      </c>
      <c r="E7" t="s" s="13"/>
      <c r="F7"/>
    </row>
    <row r="8">
      <c r="A8" t="s">
        <v>75</v>
      </c>
      <c r="B8">
        <v>3</v>
      </c>
      <c r="C8" t="s">
        <v>78</v>
      </c>
      <c r="D8" t="s" s="13">
        <v>79</v>
      </c>
      <c r="E8" t="s" s="13">
        <v>80</v>
      </c>
      <c r="F8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"FER-LEVLIQ · BOU.PAINS_TRADITION · référence : "&amp;Besoins!B3&amp;" "&amp;Besoins!C3&amp;" · multiplicateur réglable sur la feuille ""Besoins"""</f>
        <v>FER-LEVLIQ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"[VERSER] "&amp;Procedure!D2</f>
        <v>[VERSER] Verser l'eau (120g) à 45°C dans le bocal du levain, délayer légèrement à la maryse.</v>
      </c>
      <c r="C5"/>
      <c r="D5"/>
    </row>
    <row r="6">
      <c r="A6"/>
      <c r="B6" t="s">
        <v>85</v>
      </c>
      <c r="C6" s="11">
        <f>'Besoins'!$B$2*0.12</f>
        <v>0.12</v>
      </c>
      <c r="D6" t="s">
        <v>35</v>
      </c>
    </row>
    <row r="7">
      <c r="A7"/>
      <c r="B7" t="str" s="17">
        <f>"ℹ "&amp;Procedure!E2</f>
        <v>ℹ</v>
      </c>
      <c r="C7"/>
      <c r="D7"/>
    </row>
    <row r="8">
      <c r="A8" t="s" s="16">
        <v>86</v>
      </c>
      <c r="B8" t="str" s="13">
        <f>"[VERSER] "&amp;Procedure!D3</f>
        <v>[VERSER] Verser le levain tout point (60g) dans un saladier, fouetter jusqu'à petites bulles.</v>
      </c>
      <c r="C8"/>
      <c r="D8"/>
    </row>
    <row r="9">
      <c r="A9"/>
      <c r="B9" t="s">
        <v>87</v>
      </c>
      <c r="C9" s="11">
        <f>'Besoins'!$B$2*0.06</f>
        <v>0.06</v>
      </c>
      <c r="D9" t="s">
        <v>25</v>
      </c>
    </row>
    <row r="10">
      <c r="A10" t="s" s="16">
        <v>88</v>
      </c>
      <c r="B10" t="str" s="13">
        <f>"[INCORPORER] "&amp;Procedure!D4</f>
        <v>[INCORPORER] Ajouter la farine de tradition T65 (120g), mélanger au fouet.</v>
      </c>
      <c r="C10"/>
      <c r="D10"/>
    </row>
    <row r="11">
      <c r="A11"/>
      <c r="B11" t="str">
        <f>Besoins!B9</f>
        <v>Farine de tradition française T65</v>
      </c>
      <c r="C11" s="11">
        <f>Besoins!E9</f>
        <v>0.12</v>
      </c>
      <c r="D11" t="str">
        <f>Besoins!F9</f>
        <v>kg</v>
      </c>
    </row>
    <row r="12">
      <c r="A12" t="s" s="16">
        <v>89</v>
      </c>
      <c r="B12" t="str" s="13">
        <f>"[VERSER] "&amp;Procedure!D5</f>
        <v>[VERSER] Verser dans un bocal propre, réserver au chaud jusqu'à tripler de volume, grosses bulles, début de crevasses.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5">
        <v>90</v>
      </c>
      <c r="B15"/>
      <c r="C15"/>
      <c r="D15"/>
    </row>
    <row r="16">
      <c r="A16" t="s" s="16">
        <v>84</v>
      </c>
      <c r="B16" t="str" s="13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11">
        <f>Besoins!E10</f>
        <v>0.001579</v>
      </c>
      <c r="D17" t="str">
        <f>Besoins!F10</f>
        <v>kg</v>
      </c>
    </row>
    <row r="18">
      <c r="A18"/>
      <c r="B18" t="s">
        <v>85</v>
      </c>
      <c r="C18" s="11">
        <f>'Besoins'!$B$2*0.0315789474</f>
        <v>0.031579</v>
      </c>
      <c r="D18" t="s">
        <v>35</v>
      </c>
    </row>
    <row r="19">
      <c r="A19"/>
      <c r="B19" t="str" s="17">
        <f>"ℹ "&amp;Procedure!E6</f>
        <v>ℹ</v>
      </c>
      <c r="C19"/>
      <c r="D19"/>
    </row>
    <row r="20">
      <c r="A20" t="s" s="16">
        <v>86</v>
      </c>
      <c r="B20" t="str" s="13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11">
        <f>Besoins!E8</f>
        <v>0.026842</v>
      </c>
      <c r="D21" t="str">
        <f>Besoins!F8</f>
        <v>kg</v>
      </c>
    </row>
    <row r="22">
      <c r="A22" t="s" s="16">
        <v>88</v>
      </c>
      <c r="B22" t="str" s="13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7:D7"/>
    <mergeCell ref="B8:D8"/>
    <mergeCell ref="B10:D10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2026-08-01T02:01:07Z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2026-08-01T02:01:07Z</dcterms:modified>
  <cp:revision>1</cp:revision>
</cp:coreProperties>
</file>