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<sst xmlns="http://schemas.openxmlformats.org/spreadsheetml/2006/main" count="72" uniqueCount="72">
  <si>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</si>
  <si>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</si>
  <si>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</si>
  <si>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</si>
  <si>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</si>
  <si>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</si>
  <si>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</si>
  <si>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</si>
  <si>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</si>
  <si>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</si>
  <si>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</si>
  <si>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</si>
  <si>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</si>
  <si>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</si>
  <si>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</si>
  <si>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</si>
  <si>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</si>
  <si>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</si>
  <si>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</si>
  <si>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</si>
  <si>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</si>
  <si>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</si>
  <si>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</si>
  <si>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</si>
  <si>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</si>
  <si>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</si>
  <si>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</si>
  <si>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</si>
  <si>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</si>
  <si>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</si>
  <si>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</si>
  <si>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</si>
  <si>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</si>
  <si>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</si>
  <si>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</si>
  <si>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</si>
  <si>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</si>
  <si>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</si>
  <si>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</si>
  <si>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</si>
  <si>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NOIX (PORTION)</t>
  </si>
  <si>
    <t>TARTE AU NOIX (40*60 CM)</t>
  </si>
  <si>
    <t>FOND DE PÂTE SUCRÉE (40Μ60)</t>
  </si>
  <si>
    <t>PÂTE SUCRÉE</t>
  </si>
  <si>
    <t>CRÈME FRANGIPANE AU NOIX</t>
  </si>
  <si>
    <t>Niveau</t>
  </si>
  <si>
    <t>Composant</t>
  </si>
  <si>
    <t>Type</t>
  </si>
  <si>
    <t>Quantité (× multiplicateur, voir feuille Besoins)</t>
  </si>
  <si>
    <t>recette</t>
  </si>
  <si>
    <t xml:space="preserve">    ↳ TARTE AU NOIX (40*60 CM)</t>
  </si>
  <si>
    <t xml:space="preserve">        ↳ FOND DE PÂTE SUCRÉE (40Μ60)</t>
  </si>
  <si>
    <t xml:space="preserve">            ↳ PÂTE SUCRÉE</t>
  </si>
  <si>
    <t xml:space="preserve">                ↳ SUCRE (S2)</t>
  </si>
  <si>
    <t>matiere</t>
  </si>
  <si>
    <t xml:space="preserve">                ↳ BEURRE</t>
  </si>
  <si>
    <t xml:space="preserve">                ↳ OEUF (P) (conv.)</t>
  </si>
  <si>
    <t>conversion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</si>
  <si>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</si>
  <si>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</si>
  <si>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</si>
  <si>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</si>
  <si>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</si>
  <si>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 (conv.)</t>
  </si>
  <si>
    <t xml:space="preserve">            ↳ mazena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</si>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</sst>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40</v>
      </c>
      <c r="C3" t="s" s="5">
        <v>3</v>
      </c>
      <c r="D3"/>
      <c r="E3"/>
      <c r="F3"/>
    </row>
    <row r="4">
      <c r="A4" t="s">
        <v>4</v>
      </c>
      <c r="B4" s="6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0.444444</v>
      </c>
      <c r="E7" s="6">
        <f>D7*$B$2</f>
        <v>0.444444</v>
      </c>
      <c r="F7" t="s">
        <v>15</v>
      </c>
      <c r="G7" s="9">
        <f>E7*0.0220640221</f>
        <v>0.009806</v>
      </c>
    </row>
    <row r="8">
      <c r="A8" t="s" s="8">
        <v>16</v>
      </c>
      <c r="B8" t="s">
        <v>17</v>
      </c>
      <c r="C8" t="s">
        <v>18</v>
      </c>
      <c r="D8" s="4">
        <v>0.48</v>
      </c>
      <c r="E8" s="6">
        <f>D8*$B$2</f>
        <v>0.48</v>
      </c>
      <c r="F8" t="s">
        <v>15</v>
      </c>
      <c r="G8" s="9">
        <f>E8*0.7833</f>
        <v>0.375984</v>
      </c>
    </row>
    <row r="9">
      <c r="A9" t="s" s="8">
        <v>19</v>
      </c>
      <c r="B9" t="s">
        <v>20</v>
      </c>
      <c r="C9" t="s">
        <v>21</v>
      </c>
      <c r="D9" s="4">
        <v>1.182222</v>
      </c>
      <c r="E9" s="6">
        <f>D9*$B$2</f>
        <v>1.182222</v>
      </c>
      <c r="F9" t="s">
        <v>15</v>
      </c>
      <c r="G9" s="9">
        <f>E9*3.9514007427</f>
        <v>4.671433</v>
      </c>
    </row>
    <row r="10">
      <c r="A10" t="s" s="8">
        <v>22</v>
      </c>
      <c r="B10" t="s">
        <v>23</v>
      </c>
      <c r="C10" t="s">
        <v>24</v>
      </c>
      <c r="D10" s="4">
        <v>0.96</v>
      </c>
      <c r="E10" s="6">
        <f>D10*$B$2</f>
        <v>0.96</v>
      </c>
      <c r="F10" t="s">
        <v>15</v>
      </c>
      <c r="G10" s="9">
        <f>E10*7.4230555556</f>
        <v>7.126133</v>
      </c>
    </row>
    <row r="11">
      <c r="A11" t="s" s="8">
        <v>25</v>
      </c>
      <c r="B11" t="s">
        <v>26</v>
      </c>
      <c r="C11" t="s">
        <v>27</v>
      </c>
      <c r="D11" s="4">
        <v>18.222222</v>
      </c>
      <c r="E11" s="6">
        <f>D11*$B$2</f>
        <v>18.222222</v>
      </c>
      <c r="F11" t="s">
        <v>3</v>
      </c>
      <c r="G11" s="9">
        <f>E11*0.2700000033</f>
        <v>4.92</v>
      </c>
    </row>
    <row r="12">
      <c r="A12" t="s" s="8">
        <v>28</v>
      </c>
      <c r="B12" t="s">
        <v>29</v>
      </c>
      <c r="C12" t="s">
        <v>30</v>
      </c>
      <c r="D12" s="4">
        <v>0.96</v>
      </c>
      <c r="E12" s="6">
        <f>D12*$B$2</f>
        <v>0.96</v>
      </c>
      <c r="F12" t="s">
        <v>15</v>
      </c>
      <c r="G12" s="9">
        <f>E12*4.0406</f>
        <v>3.878976</v>
      </c>
    </row>
    <row r="13">
      <c r="A13" t="s" s="8">
        <v>31</v>
      </c>
      <c r="B13" t="s">
        <v>32</v>
      </c>
      <c r="C13" t="s">
        <v>30</v>
      </c>
      <c r="D13" s="4">
        <v>0.222222</v>
      </c>
      <c r="E13" s="6">
        <f>D13*$B$2</f>
        <v>0.222222</v>
      </c>
      <c r="F13" t="s">
        <v>15</v>
      </c>
      <c r="G13" s="9">
        <f>E13*0.95000095</f>
        <v>0.211111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40</v>
      </c>
      <c r="C2" t="s">
        <v>49</v>
      </c>
      <c r="D2" s="6">
        <f>'Besoins'!$B$2*40</f>
        <v>40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2</v>
      </c>
      <c r="B4" t="s">
        <v>51</v>
      </c>
      <c r="C4" t="s">
        <v>49</v>
      </c>
      <c r="D4" s="6">
        <f>'Besoins'!$B$2*1</f>
        <v>1</v>
      </c>
      <c r="E4" t="s">
        <v>3</v>
      </c>
    </row>
    <row r="5">
      <c r="A5">
        <v>3</v>
      </c>
      <c r="B5" t="s">
        <v>52</v>
      </c>
      <c r="C5" t="s">
        <v>49</v>
      </c>
      <c r="D5" s="6">
        <f>'Besoins'!$B$2*1</f>
        <v>1</v>
      </c>
      <c r="E5" t="s">
        <v>15</v>
      </c>
    </row>
    <row r="6">
      <c r="A6">
        <v>4</v>
      </c>
      <c r="B6" t="s">
        <v>53</v>
      </c>
      <c r="C6" t="s">
        <v>54</v>
      </c>
      <c r="D6" s="6">
        <f>'Besoins'!$B$2*0.2222222222</f>
        <v>0.222222</v>
      </c>
      <c r="E6" t="s">
        <v>15</v>
      </c>
    </row>
    <row r="7">
      <c r="A7">
        <v>4</v>
      </c>
      <c r="B7" t="s">
        <v>55</v>
      </c>
      <c r="C7" t="s">
        <v>54</v>
      </c>
      <c r="D7" s="6">
        <f>'Besoins'!$B$2*0.2222222222</f>
        <v>0.222222</v>
      </c>
      <c r="E7" t="s">
        <v>15</v>
      </c>
    </row>
    <row r="8">
      <c r="A8">
        <v>4</v>
      </c>
      <c r="B8" t="s">
        <v>56</v>
      </c>
      <c r="C8" t="s">
        <v>57</v>
      </c>
      <c r="D8" s="6">
        <f>'Besoins'!$B$2*2.2222222222</f>
        <v>2.222222</v>
      </c>
      <c r="E8" t="s">
        <v>3</v>
      </c>
    </row>
    <row r="9">
      <c r="A9">
        <v>4</v>
      </c>
      <c r="B9" t="s">
        <v>58</v>
      </c>
      <c r="C9" t="s">
        <v>54</v>
      </c>
      <c r="D9" s="6">
        <f>'Besoins'!$B$2*0.4444444444</f>
        <v>0.444444</v>
      </c>
      <c r="E9" t="s">
        <v>15</v>
      </c>
    </row>
    <row r="10">
      <c r="A10">
        <v>2</v>
      </c>
      <c r="B10" t="s">
        <v>59</v>
      </c>
      <c r="C10" t="s">
        <v>49</v>
      </c>
      <c r="D10" s="6">
        <f>'Besoins'!$B$2*4.24</f>
        <v>4.24</v>
      </c>
      <c r="E10" t="s">
        <v>15</v>
      </c>
    </row>
    <row r="11">
      <c r="A11">
        <v>3</v>
      </c>
      <c r="B11" t="s">
        <v>60</v>
      </c>
      <c r="C11" t="s">
        <v>54</v>
      </c>
      <c r="D11" s="6">
        <f>'Besoins'!$B$2*0.96</f>
        <v>0.96</v>
      </c>
      <c r="E11" t="s">
        <v>15</v>
      </c>
    </row>
    <row r="12">
      <c r="A12">
        <v>3</v>
      </c>
      <c r="B12" t="s">
        <v>61</v>
      </c>
      <c r="C12" t="s">
        <v>54</v>
      </c>
      <c r="D12" s="6">
        <f>'Besoins'!$B$2*0.96</f>
        <v>0.96</v>
      </c>
      <c r="E12" t="s">
        <v>15</v>
      </c>
    </row>
    <row r="13">
      <c r="A13">
        <v>3</v>
      </c>
      <c r="B13" t="s">
        <v>62</v>
      </c>
      <c r="C13" t="s">
        <v>54</v>
      </c>
      <c r="D13" s="6">
        <f>'Besoins'!$B$2*0.96</f>
        <v>0.96</v>
      </c>
      <c r="E13" t="s">
        <v>15</v>
      </c>
    </row>
    <row r="14">
      <c r="A14">
        <v>3</v>
      </c>
      <c r="B14" t="s">
        <v>63</v>
      </c>
      <c r="C14" t="s">
        <v>57</v>
      </c>
      <c r="D14" s="6">
        <f>'Besoins'!$B$2*16</f>
        <v>16</v>
      </c>
      <c r="E14" t="s">
        <v>3</v>
      </c>
    </row>
    <row r="15">
      <c r="A15">
        <v>3</v>
      </c>
      <c r="B15" t="s">
        <v>64</v>
      </c>
      <c r="C15" t="s">
        <v>54</v>
      </c>
      <c r="D15" s="6">
        <f>'Besoins'!$B$2*0.48</f>
        <v>0.48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71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2026-08-01T05:47:55Z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2026-08-01T05:47:55Z</dcterms:modified>
  <cp:revision>1</cp:revision>
</cp:coreProperties>
</file>