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<sst xmlns="http://schemas.openxmlformats.org/spreadsheetml/2006/main" count="51" uniqueCount="51">
  <si>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</si>
  <si>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</si>
  <si>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</si>
  <si>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</si>
  <si>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</si>
  <si>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</si>
  <si>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</si>
  <si>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</si>
  <si>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</si>
  <si>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</si>
  <si>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</si>
  <si>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</si>
  <si>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</si>
  <si>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</si>
  <si>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</si>
  <si>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</si>
  <si>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</si>
  <si>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</si>
  <si>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</si>
  <si>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</si>
  <si>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</si>
  <si>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</si>
  <si>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</si>
  <si>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</si>
  <si>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</si>
  <si>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00000032</t>
  </si>
  <si>
    <t>MIEL LIQUIDE (MELI)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</si>
  <si>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</si>
  <si>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</si>
  <si>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</si>
  <si>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</si>
  <si>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</si>
  <si>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</si>
  <si>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</si>
  <si>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</si>
  <si>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FRANGIPANE AU NOIX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</si>
  <si>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</si>
  <si>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</si>
  <si>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</si>
  <si>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</si>
  <si>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</si>
  <si>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</si>
  <si>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</si>
  <si>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MIEL LIQUIDE (MELI)</t>
  </si>
  <si>
    <t xml:space="preserve">    ↳ CERNEAUX DE NOIX</t>
  </si>
  <si>
    <t xml:space="preserve">    ↳ OEUF (P) (conv.)</t>
  </si>
  <si>
    <t>conversion</t>
  </si>
  <si>
    <t xml:space="preserve">    ↳ mazena</t>
  </si>
  <si>
    <t>Fiche technique — CRÈME FRANGIPANE AU NOIX</t>
  </si>
  <si>
    <t>CRÈME FRANGIPANE AU NOIX  00000938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</si>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</sst>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0.265</v>
      </c>
      <c r="C3" t="s" s="5">
        <v>3</v>
      </c>
      <c r="D3"/>
      <c r="E3"/>
      <c r="F3"/>
    </row>
    <row r="4">
      <c r="A4" t="s">
        <v>4</v>
      </c>
      <c r="B4" s="6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3</v>
      </c>
      <c r="G7" s="9">
        <f>E7*0.7833</f>
        <v>0.023499</v>
      </c>
    </row>
    <row r="8">
      <c r="A8" t="s" s="8">
        <v>15</v>
      </c>
      <c r="B8" t="s">
        <v>16</v>
      </c>
      <c r="C8" t="s">
        <v>17</v>
      </c>
      <c r="D8" s="4">
        <v>0.06</v>
      </c>
      <c r="E8" s="6">
        <f>D8*$B$2</f>
        <v>0.06</v>
      </c>
      <c r="F8" t="s">
        <v>3</v>
      </c>
      <c r="G8" s="9">
        <f>E8*3.9514</f>
        <v>0.237084</v>
      </c>
    </row>
    <row r="9">
      <c r="A9" t="s" s="8">
        <v>18</v>
      </c>
      <c r="B9" t="s">
        <v>19</v>
      </c>
      <c r="C9" t="s">
        <v>20</v>
      </c>
      <c r="D9" s="4">
        <v>0.06</v>
      </c>
      <c r="E9" s="6">
        <f>D9*$B$2</f>
        <v>0.06</v>
      </c>
      <c r="F9" t="s">
        <v>3</v>
      </c>
      <c r="G9" s="9">
        <f>E9*7.4230555556</f>
        <v>0.445383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24</v>
      </c>
      <c r="G10" s="9">
        <f>E10*0.27</f>
        <v>0.27</v>
      </c>
    </row>
    <row r="11">
      <c r="A11" t="s" s="8">
        <v>25</v>
      </c>
      <c r="B11" t="s">
        <v>26</v>
      </c>
      <c r="C11" t="s">
        <v>27</v>
      </c>
      <c r="D11" s="4">
        <v>0.06</v>
      </c>
      <c r="E11" s="6">
        <f>D11*$B$2</f>
        <v>0.06</v>
      </c>
      <c r="F11" t="s">
        <v>3</v>
      </c>
      <c r="G11" s="9">
        <f>E11*4.0406</f>
        <v>0.242436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'Besoins'!$B$2*0.265</f>
        <v>0.265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'Besoins'!$B$2*0.06</f>
        <v>0.06</v>
      </c>
      <c r="E3" t="s">
        <v>3</v>
      </c>
    </row>
    <row r="4">
      <c r="A4">
        <v>1</v>
      </c>
      <c r="B4" t="s">
        <v>43</v>
      </c>
      <c r="C4" t="s">
        <v>42</v>
      </c>
      <c r="D4" s="6">
        <f>'Besoins'!$B$2*0.06</f>
        <v>0.06</v>
      </c>
      <c r="E4" t="s">
        <v>3</v>
      </c>
    </row>
    <row r="5">
      <c r="A5">
        <v>1</v>
      </c>
      <c r="B5" t="s">
        <v>44</v>
      </c>
      <c r="C5" t="s">
        <v>42</v>
      </c>
      <c r="D5" s="6">
        <f>'Besoins'!$B$2*0.06</f>
        <v>0.06</v>
      </c>
      <c r="E5" t="s">
        <v>3</v>
      </c>
    </row>
    <row r="6">
      <c r="A6">
        <v>1</v>
      </c>
      <c r="B6" t="s">
        <v>45</v>
      </c>
      <c r="C6" t="s">
        <v>46</v>
      </c>
      <c r="D6" s="6">
        <f>'Besoins'!$B$2*1</f>
        <v>1</v>
      </c>
      <c r="E6" t="s">
        <v>24</v>
      </c>
    </row>
    <row r="7">
      <c r="A7">
        <v>1</v>
      </c>
      <c r="B7" t="s">
        <v>47</v>
      </c>
      <c r="C7" t="s">
        <v>42</v>
      </c>
      <c r="D7" s="6">
        <f>'Besoins'!$B$2*0.03</f>
        <v>0.03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"00000938 · PAT.CREAMS.APPAREILS · référence : "&amp;Besoins!B3&amp;" "&amp;Besoins!C3&amp;" · multiplicateur réglable sur la feuille ""Besoins"""</f>
        <v>00000938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2026-08-01T05:23:38Z</dcterms:created>
  <dc:title>CRÈME FRANGIPANE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2026-08-01T05:23:38Z</dcterms:modified>
  <cp:revision>1</cp:revision>
</cp:coreProperties>
</file>