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<sst xmlns="http://schemas.openxmlformats.org/spreadsheetml/2006/main" count="70" uniqueCount="70">
  <si>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</si>
  <si>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</si>
  <si>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</si>
  <si>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</si>
  <si>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</si>
  <si>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</si>
  <si>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</si>
  <si>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</si>
  <si>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</si>
  <si>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</si>
  <si>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</si>
  <si>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</si>
  <si>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</si>
  <si>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</si>
  <si>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</si>
  <si>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</si>
  <si>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</si>
  <si>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</si>
  <si>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</si>
  <si>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</si>
  <si>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</si>
  <si>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</si>
  <si>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</si>
  <si>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</si>
  <si>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</si>
  <si>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</si>
  <si>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</si>
  <si>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</si>
  <si>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</si>
  <si>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</si>
  <si>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</si>
  <si>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</si>
  <si>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</si>
  <si>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</si>
  <si>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</si>
  <si>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</si>
  <si>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</si>
  <si>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</si>
  <si>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</si>
  <si>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</si>
  <si>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</si>
  <si>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</si>
  <si>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Pain de Seigle aux Raisins (Wittamer)</t>
  </si>
  <si>
    <t>VERSER</t>
  </si>
  <si>
    <t>Meme principe que la version Labo Lenotre, sans sucre ni poudre de lait ni caty-seigle</t>
  </si>
  <si>
    <t>INCORPORER</t>
  </si>
  <si>
    <t>Ajouter raisins secs</t>
  </si>
  <si>
    <t>Faire 2 patons de 1180gr (calcul du cahier : masse totale 2360gr / 2)</t>
  </si>
  <si>
    <t>BADIGEONNER</t>
  </si>
  <si>
    <t>Badigeonner d'eau a la rentree du four et a la sortie, cuisson 220-230C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</si>
  <si>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</si>
  <si>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</si>
  <si>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</si>
  <si>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</si>
  <si>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</si>
  <si>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</si>
  <si>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</si>
  <si>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</si>
  <si>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</si>
  <si>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</si>
  <si>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</si>
  <si>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</si>
  <si>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RAISIN DE CORINTHE</t>
  </si>
  <si>
    <t>Fiche technique — Pain de Seigle aux Raisins (Wittamer)</t>
  </si>
  <si>
    <t>Pain de Seigle aux Raisins (Wittamer)  C85.PAIN.SEIGWRS</t>
  </si>
  <si>
    <t>1.</t>
  </si>
  <si>
    <t>2.</t>
  </si>
  <si>
    <t>3.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</si>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</sst>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2360</v>
      </c>
      <c r="C3" t="s" s="5">
        <v>3</v>
      </c>
      <c r="D3"/>
      <c r="E3"/>
      <c r="F3"/>
    </row>
    <row r="4">
      <c r="A4" t="s">
        <v>4</v>
      </c>
      <c r="B4" s="6">
        <f>$B$2*B3</f>
        <v>2360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E7*0.489836</f>
        <v>0.367377</v>
      </c>
    </row>
    <row r="8">
      <c r="A8" t="s" s="8">
        <v>16</v>
      </c>
      <c r="B8" t="s">
        <v>17</v>
      </c>
      <c r="C8" t="s">
        <v>18</v>
      </c>
      <c r="D8" s="4">
        <v>0.08</v>
      </c>
      <c r="E8" s="6">
        <f>D8*$B$2</f>
        <v>0.08</v>
      </c>
      <c r="F8" t="s">
        <v>15</v>
      </c>
      <c r="G8" s="9">
        <f>E8*3.9514</f>
        <v>0.316112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15</v>
      </c>
      <c r="G9" s="9">
        <f>E9*0.186416</f>
        <v>0.005592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15</v>
      </c>
      <c r="G10" s="9">
        <f>E10*1.2</f>
        <v>0.3</v>
      </c>
    </row>
    <row r="11">
      <c r="A11" t="s" s="8">
        <v>25</v>
      </c>
      <c r="B11" t="s">
        <v>26</v>
      </c>
      <c r="C11" t="s">
        <v>27</v>
      </c>
      <c r="D11" s="4">
        <v>0.65</v>
      </c>
      <c r="E11" s="6">
        <f>D11*$B$2</f>
        <v>0.65</v>
      </c>
      <c r="F11" t="s">
        <v>28</v>
      </c>
      <c r="G11" s="9">
        <f>E11*0.5999</f>
        <v>0.389935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15</v>
      </c>
      <c r="G12" s="9">
        <f>E12*2.2</f>
        <v>0.11</v>
      </c>
    </row>
    <row r="13">
      <c r="A13" t="s" s="8">
        <v>32</v>
      </c>
      <c r="B13" t="s">
        <v>33</v>
      </c>
      <c r="C13" t="s">
        <v>34</v>
      </c>
      <c r="D13" s="4">
        <v>0.55</v>
      </c>
      <c r="E13" s="6">
        <f>D13*$B$2</f>
        <v>0.55</v>
      </c>
      <c r="F13" t="s">
        <v>15</v>
      </c>
      <c r="G13" s="9">
        <f>E13*2.008</f>
        <v>1.1044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42</v>
      </c>
      <c r="B4">
        <v>3</v>
      </c>
      <c r="C4"/>
      <c r="D4" t="s" s="12">
        <v>47</v>
      </c>
      <c r="E4" t="s" s="12"/>
      <c r="F4"/>
    </row>
    <row r="5">
      <c r="A5" t="s">
        <v>42</v>
      </c>
      <c r="B5">
        <v>5</v>
      </c>
      <c r="C5" t="s">
        <v>48</v>
      </c>
      <c r="D5" t="s" s="12">
        <v>49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42</v>
      </c>
      <c r="C2" t="s">
        <v>54</v>
      </c>
      <c r="D2" s="6">
        <f>'Besoins'!$B$2*2360</f>
        <v>2360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'Besoins'!$B$2*0.08</f>
        <v>0.08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'Besoins'!$B$2*0.6</f>
        <v>0.6</v>
      </c>
      <c r="E4" t="s">
        <v>28</v>
      </c>
    </row>
    <row r="5">
      <c r="A5">
        <v>1</v>
      </c>
      <c r="B5" t="s">
        <v>58</v>
      </c>
      <c r="C5" t="s">
        <v>56</v>
      </c>
      <c r="D5" s="6">
        <f>'Besoins'!$B$2*0.05</f>
        <v>0.05</v>
      </c>
      <c r="E5" t="s">
        <v>15</v>
      </c>
    </row>
    <row r="6">
      <c r="A6">
        <v>1</v>
      </c>
      <c r="B6" t="s">
        <v>59</v>
      </c>
      <c r="C6" t="s">
        <v>56</v>
      </c>
      <c r="D6" s="6">
        <f>'Besoins'!$B$2*0.25</f>
        <v>0.25</v>
      </c>
      <c r="E6" t="s">
        <v>15</v>
      </c>
    </row>
    <row r="7">
      <c r="A7">
        <v>1</v>
      </c>
      <c r="B7" t="s">
        <v>60</v>
      </c>
      <c r="C7" t="s">
        <v>56</v>
      </c>
      <c r="D7" s="6">
        <f>'Besoins'!$B$2*0.75</f>
        <v>0.75</v>
      </c>
      <c r="E7" t="s">
        <v>15</v>
      </c>
    </row>
    <row r="8">
      <c r="A8">
        <v>1</v>
      </c>
      <c r="B8" t="s">
        <v>61</v>
      </c>
      <c r="C8" t="s">
        <v>56</v>
      </c>
      <c r="D8" s="6">
        <f>'Besoins'!$B$2*0.03</f>
        <v>0.03</v>
      </c>
      <c r="E8" t="s">
        <v>15</v>
      </c>
    </row>
    <row r="9">
      <c r="A9">
        <v>1</v>
      </c>
      <c r="B9" t="s">
        <v>57</v>
      </c>
      <c r="C9" t="s">
        <v>56</v>
      </c>
      <c r="D9" s="6">
        <f>'Besoins'!$B$2*0.05</f>
        <v>0.05</v>
      </c>
      <c r="E9" t="s">
        <v>28</v>
      </c>
    </row>
    <row r="10">
      <c r="A10">
        <v>1</v>
      </c>
      <c r="B10" t="s">
        <v>62</v>
      </c>
      <c r="C10" t="s">
        <v>56</v>
      </c>
      <c r="D10" s="6">
        <f>'Besoins'!$B$2*0.55</f>
        <v>0.55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"C85.PAIN.SEIGWRS · PAT.PATES.POUSSEES · référence : "&amp;Besoins!B3&amp;" "&amp;Besoins!C3&amp;" · multiplicateur réglable sur la feuille ""Besoins"""</f>
        <v>C85.PAIN.SEIGWRS · PAT.PATES.POUSSEES · référence : 2 360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"[VERSER] "&amp;Procedure!D2</f>
        <v>[VERSER] Meme principe que la version Labo Lenotre, sans sucre ni poudre de lait ni caty-seigle</v>
      </c>
      <c r="C5"/>
      <c r="D5"/>
    </row>
    <row r="6">
      <c r="A6" t="s" s="15">
        <v>66</v>
      </c>
      <c r="B6" t="str" s="12">
        <f>"[INCORPORER] "&amp;Procedure!D3</f>
        <v>[INCORPORER] Ajouter raisins secs</v>
      </c>
      <c r="C6"/>
      <c r="D6"/>
    </row>
    <row r="7">
      <c r="A7" t="s" s="15">
        <v>67</v>
      </c>
      <c r="B7" t="str" s="12">
        <f>Procedure!D4</f>
        <v>Faire 2 patons de 1180gr (calcul du cahier : masse totale 2360gr / 2)</v>
      </c>
      <c r="C7"/>
      <c r="D7"/>
    </row>
    <row r="8">
      <c r="A8" t="s" s="15">
        <v>68</v>
      </c>
      <c r="B8" t="str" s="12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2026-08-01T00:48:41Z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2026-08-01T00:48:41Z</dcterms:modified>
  <cp:revision>1</cp:revision>
</cp:coreProperties>
</file>