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<sst xmlns="http://schemas.openxmlformats.org/spreadsheetml/2006/main" count="51" uniqueCount="51">
  <si>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</si>
  <si>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</si>
  <si>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</si>
  <si>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</si>
  <si>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</si>
  <si>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</si>
  <si>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</si>
  <si>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</si>
  <si>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</si>
  <si>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</si>
  <si>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</si>
  <si>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</si>
  <si>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</si>
  <si>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</si>
  <si>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</si>
  <si>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</si>
  <si>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AMANDE-EFILEE</t>
  </si>
  <si>
    <t>Amandes effilées</t>
  </si>
  <si>
    <t>Oléagineux et noix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</si>
  <si>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</si>
  <si>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</si>
  <si>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</si>
  <si>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</si>
  <si>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</si>
  <si>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</si>
  <si>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</si>
  <si>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</si>
  <si>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</si>
  <si>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</si>
  <si>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</si>
  <si>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</si>
  <si>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Nougat pour Oeufs de Paques</t>
  </si>
  <si>
    <t>CUIRE</t>
  </si>
  <si>
    <t>Cuire le sucre a 160C, y mettre les amandes chaudes grillees, assouplir avec le beurre.</t>
  </si>
  <si>
    <t>ABAISSER</t>
  </si>
  <si>
    <t>Abaisser au laminoir metallique et mouler dans des moules d'oeufs de Paques de chocolaterie.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</si>
  <si>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</si>
  <si>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</si>
  <si>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</si>
  <si>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</si>
  <si>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</si>
  <si>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</si>
  <si>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</si>
  <si>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Sirop de glucose</t>
  </si>
  <si>
    <t xml:space="preserve">    ↳ Amandes effilées</t>
  </si>
  <si>
    <t xml:space="preserve">    ↳ BEURRE</t>
  </si>
  <si>
    <t>Fiche technique — Nougat pour Oeufs de Paques</t>
  </si>
  <si>
    <t>Nougat pour Oeufs de Paques  C85.SUCR.NOUGPAQ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</si>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</sst>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5900</v>
      </c>
      <c r="C3" t="s" s="5">
        <v>3</v>
      </c>
      <c r="D3"/>
      <c r="E3"/>
      <c r="F3"/>
    </row>
    <row r="4">
      <c r="A4" t="s">
        <v>4</v>
      </c>
      <c r="B4" s="6">
        <f>$B$2*B3</f>
        <v>5900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E7*3.9514</f>
        <v>0.39514</v>
      </c>
    </row>
    <row r="8">
      <c r="A8" t="s">
        <v>16</v>
      </c>
      <c r="B8" t="s">
        <v>17</v>
      </c>
      <c r="C8" t="s">
        <v>18</v>
      </c>
      <c r="D8" s="4">
        <v>1.8</v>
      </c>
      <c r="E8" s="6">
        <f>D8*$B$2</f>
        <v>1.8</v>
      </c>
      <c r="F8" t="s">
        <v>15</v>
      </c>
      <c r="G8" s="9">
        <f>E8*11</f>
        <v>19.8</v>
      </c>
    </row>
    <row r="9">
      <c r="A9" t="s">
        <v>19</v>
      </c>
      <c r="B9" t="s">
        <v>20</v>
      </c>
      <c r="C9" t="s">
        <v>21</v>
      </c>
      <c r="D9" s="4">
        <v>2</v>
      </c>
      <c r="E9" s="6">
        <f>D9*$B$2</f>
        <v>2</v>
      </c>
      <c r="F9" t="s">
        <v>15</v>
      </c>
      <c r="G9" s="9">
        <f>E9*1.8</f>
        <v>3.6</v>
      </c>
    </row>
    <row r="10">
      <c r="A10" t="s">
        <v>22</v>
      </c>
      <c r="B10" t="s">
        <v>23</v>
      </c>
      <c r="C10" t="s">
        <v>21</v>
      </c>
      <c r="D10" s="4">
        <v>2</v>
      </c>
      <c r="E10" s="6">
        <f>D10*$B$2</f>
        <v>2</v>
      </c>
      <c r="F10" t="s">
        <v>15</v>
      </c>
      <c r="G10" s="9">
        <f>E10*0.82</f>
        <v>1.64</v>
      </c>
    </row>
    <row r="11">
      <c r="A11"/>
      <c r="B11"/>
      <c r="C11"/>
      <c r="D11"/>
      <c r="E11"/>
      <c r="F11" t="s" s="10">
        <v>24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29</v>
      </c>
      <c r="F1" t="s" s="7">
        <v>30</v>
      </c>
    </row>
    <row r="2">
      <c r="A2" t="s">
        <v>31</v>
      </c>
      <c r="B2">
        <v>1</v>
      </c>
      <c r="C2" t="s">
        <v>32</v>
      </c>
      <c r="D2" t="s" s="12">
        <v>33</v>
      </c>
      <c r="E2" t="s" s="12"/>
      <c r="F2"/>
    </row>
    <row r="3">
      <c r="A3" t="s">
        <v>31</v>
      </c>
      <c r="B3">
        <v>2</v>
      </c>
      <c r="C3" t="s">
        <v>34</v>
      </c>
      <c r="D3" t="s" s="12">
        <v>35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31</v>
      </c>
      <c r="C2" t="s">
        <v>40</v>
      </c>
      <c r="D2" s="6">
        <f>'Besoins'!$B$2*5900</f>
        <v>5900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'Besoins'!$B$2*2</f>
        <v>2</v>
      </c>
      <c r="E3" t="s">
        <v>15</v>
      </c>
    </row>
    <row r="4">
      <c r="A4">
        <v>1</v>
      </c>
      <c r="B4" t="s">
        <v>43</v>
      </c>
      <c r="C4" t="s">
        <v>42</v>
      </c>
      <c r="D4" s="6">
        <f>'Besoins'!$B$2*2</f>
        <v>2</v>
      </c>
      <c r="E4" t="s">
        <v>15</v>
      </c>
    </row>
    <row r="5">
      <c r="A5">
        <v>1</v>
      </c>
      <c r="B5" t="s">
        <v>44</v>
      </c>
      <c r="C5" t="s">
        <v>42</v>
      </c>
      <c r="D5" s="6">
        <f>'Besoins'!$B$2*1.8</f>
        <v>1.8</v>
      </c>
      <c r="E5" t="s">
        <v>15</v>
      </c>
    </row>
    <row r="6">
      <c r="A6">
        <v>1</v>
      </c>
      <c r="B6" t="s">
        <v>45</v>
      </c>
      <c r="C6" t="s">
        <v>42</v>
      </c>
      <c r="D6" s="6">
        <f>'Besoins'!$B$2*0.1</f>
        <v>0.1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3">
        <f>"C85.SUCR.NOUGPAQ · PAT.CADRES · référence : "&amp;Besoins!B3&amp;" "&amp;Besoins!C3&amp;" · multiplicateur réglable sur la feuille ""Besoins"""</f>
        <v>C85.SUCR.NOUGPAQ · PAT.CADRES · référence : 5 900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47</v>
      </c>
      <c r="B4"/>
      <c r="C4"/>
      <c r="D4"/>
    </row>
    <row r="5">
      <c r="A5" t="s" s="15">
        <v>48</v>
      </c>
      <c r="B5" t="str" s="12">
        <f>"[CUIRE] "&amp;Procedure!D2</f>
        <v>[CUIRE] Cuire le sucre a 160C, y mettre les amandes chaudes grillees, assouplir avec le beurre.</v>
      </c>
      <c r="C5"/>
      <c r="D5"/>
    </row>
    <row r="6">
      <c r="A6" t="s" s="15">
        <v>49</v>
      </c>
      <c r="B6" t="str" s="12">
        <f>"[ABAISSER] "&amp;Procedure!D3</f>
        <v>[ABAISSER] Abaisser au laminoir metallique et mouler dans des moules d'oeufs de Paques de chocolaterie.</v>
      </c>
      <c r="C6"/>
      <c r="D6"/>
    </row>
    <row r="7">
      <c r="A7"/>
      <c r="B7"/>
      <c r="C7"/>
      <c r="D7"/>
    </row>
    <row r="8">
      <c r="A8" t="s" s="16">
        <v>50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2026-08-01T00:40:57Z</dcterms:created>
  <dc:title>Nougat pour Oeufs de Paques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2026-08-01T00:40:57Z</dcterms:modified>
  <cp:revision>1</cp:revision>
</cp:coreProperties>
</file>