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<sst xmlns="http://schemas.openxmlformats.org/spreadsheetml/2006/main" count="55" uniqueCount="55">
  <si>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</si>
  <si>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</si>
  <si>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</si>
  <si>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</si>
  <si>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</si>
  <si>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</si>
  <si>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</si>
  <si>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</si>
  <si>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</si>
  <si>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</si>
  <si>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</si>
  <si>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</si>
  <si>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</si>
  <si>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</si>
  <si>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</si>
  <si>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</si>
  <si>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</si>
  <si>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</si>
  <si>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</si>
  <si>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</si>
  <si>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</si>
  <si>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</si>
  <si>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</si>
  <si>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</si>
  <si>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</si>
  <si>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</si>
  <si>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</si>
  <si>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</si>
  <si>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</si>
  <si>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</si>
  <si>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</si>
  <si>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</si>
  <si>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</si>
  <si>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</si>
  <si>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</si>
  <si>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Pastillage II</t>
  </si>
  <si>
    <t>MÉLANGER</t>
  </si>
  <si>
    <t>Melanger sucre glace, gomme adragante, jus de citron, eau et amidon de mais.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</si>
  <si>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</si>
  <si>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</si>
  <si>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</si>
  <si>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</si>
  <si>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</si>
  <si>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</si>
  <si>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</si>
  <si>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Gomme adragante</t>
  </si>
  <si>
    <t xml:space="preserve">    ↳ CITRON (JUS) (conv.)</t>
  </si>
  <si>
    <t>conversion</t>
  </si>
  <si>
    <t>pc</t>
  </si>
  <si>
    <t xml:space="preserve">    ↳ LAIT</t>
  </si>
  <si>
    <t xml:space="preserve">    ↳ Amidon de maïs (Maïzena)</t>
  </si>
  <si>
    <t>Fiche technique — Pastillage II</t>
  </si>
  <si>
    <t>Pastillage II  C85.SUCR.PASTIL2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</si>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</sst>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1220</v>
      </c>
      <c r="C3" t="s" s="5">
        <v>3</v>
      </c>
      <c r="D3"/>
      <c r="E3"/>
      <c r="F3"/>
    </row>
    <row r="4">
      <c r="A4" t="s">
        <v>4</v>
      </c>
      <c r="B4" s="6">
        <f>$B$2*B3</f>
        <v>1220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0.02</v>
      </c>
      <c r="E7" s="6">
        <f>D7*$B$2</f>
        <v>0.02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20</v>
      </c>
      <c r="E8" s="6">
        <f>D8*$B$2</f>
        <v>20</v>
      </c>
      <c r="F8" t="s">
        <v>14</v>
      </c>
      <c r="G8" s="8">
        <f>E8*1.09074</f>
        <v>21.8148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14</v>
      </c>
      <c r="G9" s="8">
        <f>E9*1.6</f>
        <v>0.16</v>
      </c>
    </row>
    <row r="10">
      <c r="A10" t="s" s="9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8">
        <f>E10*0.5999</f>
        <v>0.05999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14</v>
      </c>
      <c r="G11" s="8">
        <f>E11*1.05</f>
        <v>1.05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'Besoins'!$B$2*1220</f>
        <v>1220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</f>
        <v>1</v>
      </c>
      <c r="E3" t="s">
        <v>14</v>
      </c>
    </row>
    <row r="4">
      <c r="A4">
        <v>1</v>
      </c>
      <c r="B4" t="s">
        <v>45</v>
      </c>
      <c r="C4" t="s">
        <v>44</v>
      </c>
      <c r="D4" s="6">
        <f>'Besoins'!$B$2*0.02</f>
        <v>0.02</v>
      </c>
      <c r="E4" t="s">
        <v>14</v>
      </c>
    </row>
    <row r="5">
      <c r="A5">
        <v>1</v>
      </c>
      <c r="B5" t="s">
        <v>46</v>
      </c>
      <c r="C5" t="s">
        <v>47</v>
      </c>
      <c r="D5" s="6">
        <f>'Besoins'!$B$2*1</f>
        <v>1</v>
      </c>
      <c r="E5" t="s">
        <v>48</v>
      </c>
    </row>
    <row r="6">
      <c r="A6">
        <v>1</v>
      </c>
      <c r="B6" t="s">
        <v>49</v>
      </c>
      <c r="C6" t="s">
        <v>44</v>
      </c>
      <c r="D6" s="6">
        <f>'Besoins'!$B$2*0.1</f>
        <v>0.1</v>
      </c>
      <c r="E6" t="s">
        <v>24</v>
      </c>
    </row>
    <row r="7">
      <c r="A7">
        <v>1</v>
      </c>
      <c r="B7" t="s">
        <v>50</v>
      </c>
      <c r="C7" t="s">
        <v>44</v>
      </c>
      <c r="D7" s="6">
        <f>'Besoins'!$B$2*0.1</f>
        <v>0.1</v>
      </c>
      <c r="E7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"C85.SUCR.PASTIL2 · PAT.CADRES · référence : "&amp;Besoins!B3&amp;" "&amp;Besoins!C3&amp;" · multiplicateur réglable sur la feuille ""Besoins"""</f>
        <v>C85.SUCR.PASTIL2 · PAT.CADRES · référence : 1 220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"[MÉLANGER] "&amp;Procedure!D2</f>
        <v>[MÉLANGER] Melanger sucre glace, gomme adragante, jus de citron, eau et amidon de mais.</v>
      </c>
      <c r="C5"/>
      <c r="D5"/>
    </row>
    <row r="6">
      <c r="A6"/>
      <c r="B6"/>
      <c r="C6"/>
      <c r="D6"/>
    </row>
    <row r="7">
      <c r="A7" t="s" s="16">
        <v>54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