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<sst xmlns="http://schemas.openxmlformats.org/spreadsheetml/2006/main" count="56" uniqueCount="56">
  <si>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</si>
  <si>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</si>
  <si>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</si>
  <si>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</si>
  <si>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</si>
  <si>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</si>
  <si>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</si>
  <si>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</si>
  <si>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</si>
  <si>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</si>
  <si>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</si>
  <si>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</si>
  <si>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ACIDE-CITRIQ</t>
  </si>
  <si>
    <t>Acide citrique</t>
  </si>
  <si>
    <t>kg</t>
  </si>
  <si>
    <t>00000274</t>
  </si>
  <si>
    <t>GELATINE EN FEUILLES</t>
  </si>
  <si>
    <t>Eléments divers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</si>
  <si>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</si>
  <si>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</si>
  <si>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</si>
  <si>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</si>
  <si>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</si>
  <si>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</si>
  <si>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</si>
  <si>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</si>
  <si>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</si>
  <si>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</si>
  <si>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</si>
  <si>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</si>
  <si>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</si>
  <si>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</si>
  <si>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</si>
  <si>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</si>
  <si>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</si>
  <si>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Pastillage I</t>
  </si>
  <si>
    <t>MÉLANGER</t>
  </si>
  <si>
    <t>Melanger sucre glace, gelatine, acide citrique, eau et amidon.</t>
  </si>
  <si>
    <t>VERSER</t>
  </si>
  <si>
    <t>Acide citrique : lien vers nouvelle MP a preciser en quantite exacte (non donnee dans le cahier, 1 cuillere a cafe environ).</t>
  </si>
  <si>
    <t>Niveau</t>
  </si>
  <si>
    <t>Composant</t>
  </si>
  <si>
    <t>Type</t>
  </si>
  <si>
    <t>Quantité (× multiplicateur, voir feuille Besoins)</t>
  </si>
  <si>
    <t>recette</t>
  </si>
  <si>
    <t xml:space="preserve">    ↳ Sucre glace tamisé</t>
  </si>
  <si>
    <t>matiere</t>
  </si>
  <si>
    <t xml:space="preserve">    ↳ GELATINE EN FEUILLES</t>
  </si>
  <si>
    <t xml:space="preserve">    ↳ Acide citrique</t>
  </si>
  <si>
    <t xml:space="preserve">    ↳ LAIT</t>
  </si>
  <si>
    <t xml:space="preserve">    ↳ Amidon de maïs (Maïzena)</t>
  </si>
  <si>
    <t>Fiche technique — Pastillage I</t>
  </si>
  <si>
    <t>Pastillage I  C85.SUCR.PASTIL1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</si>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</sst>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1210</v>
      </c>
      <c r="C3" t="s" s="5">
        <v>3</v>
      </c>
      <c r="D3"/>
      <c r="E3"/>
      <c r="F3"/>
    </row>
    <row r="4">
      <c r="A4" t="s">
        <v>4</v>
      </c>
      <c r="B4" s="6">
        <f>$B$2*B3</f>
        <v>1210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0.005</v>
      </c>
      <c r="E7" s="6">
        <f>D7*$B$2</f>
        <v>0.005</v>
      </c>
      <c r="F7" t="s">
        <v>14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0.01</v>
      </c>
      <c r="E8" s="6">
        <f>D8*$B$2</f>
        <v>0.01</v>
      </c>
      <c r="F8" t="s">
        <v>14</v>
      </c>
      <c r="G8" s="8">
        <f>E8*16.0945</f>
        <v>0.160945</v>
      </c>
    </row>
    <row r="9">
      <c r="A9" t="s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14</v>
      </c>
      <c r="G9" s="8">
        <f>E9*1.6</f>
        <v>0.16</v>
      </c>
    </row>
    <row r="10">
      <c r="A10" t="s" s="9">
        <v>21</v>
      </c>
      <c r="B10" t="s">
        <v>22</v>
      </c>
      <c r="C10" t="s">
        <v>23</v>
      </c>
      <c r="D10" s="4">
        <v>0.1</v>
      </c>
      <c r="E10" s="6">
        <f>D10*$B$2</f>
        <v>0.1</v>
      </c>
      <c r="F10" t="s">
        <v>24</v>
      </c>
      <c r="G10" s="8">
        <f>E10*0.5999</f>
        <v>0.05999</v>
      </c>
    </row>
    <row r="11">
      <c r="A11" t="s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14</v>
      </c>
      <c r="G11" s="8">
        <f>E11*1.05</f>
        <v>1.05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35</v>
      </c>
      <c r="C2" t="s">
        <v>44</v>
      </c>
      <c r="D2" s="6">
        <f>'Besoins'!$B$2*1210</f>
        <v>1210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'Besoins'!$B$2*1</f>
        <v>1</v>
      </c>
      <c r="E3" t="s">
        <v>14</v>
      </c>
    </row>
    <row r="4">
      <c r="A4">
        <v>1</v>
      </c>
      <c r="B4" t="s">
        <v>47</v>
      </c>
      <c r="C4" t="s">
        <v>46</v>
      </c>
      <c r="D4" s="6">
        <f>'Besoins'!$B$2*0.01</f>
        <v>0.01</v>
      </c>
      <c r="E4" t="s">
        <v>14</v>
      </c>
    </row>
    <row r="5">
      <c r="A5">
        <v>1</v>
      </c>
      <c r="B5" t="s">
        <v>48</v>
      </c>
      <c r="C5" t="s">
        <v>46</v>
      </c>
      <c r="D5" s="6">
        <f>'Besoins'!$B$2*0.005</f>
        <v>0.005</v>
      </c>
      <c r="E5" t="s">
        <v>14</v>
      </c>
    </row>
    <row r="6">
      <c r="A6">
        <v>1</v>
      </c>
      <c r="B6" t="s">
        <v>49</v>
      </c>
      <c r="C6" t="s">
        <v>46</v>
      </c>
      <c r="D6" s="6">
        <f>'Besoins'!$B$2*0.1</f>
        <v>0.1</v>
      </c>
      <c r="E6" t="s">
        <v>24</v>
      </c>
    </row>
    <row r="7">
      <c r="A7">
        <v>1</v>
      </c>
      <c r="B7" t="s">
        <v>50</v>
      </c>
      <c r="C7" t="s">
        <v>46</v>
      </c>
      <c r="D7" s="6">
        <f>'Besoins'!$B$2*0.1</f>
        <v>0.1</v>
      </c>
      <c r="E7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"C85.SUCR.PASTIL1 · PAT.CADRES · référence : "&amp;Besoins!B3&amp;" "&amp;Besoins!C3&amp;" · multiplicateur réglable sur la feuille ""Besoins"""</f>
        <v>C85.SUCR.PASTIL1 · PAT.CADRES · référence : 1 210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"[MÉLANGER] "&amp;Procedure!D2</f>
        <v>[MÉLANGER] Melanger sucre glace, gelatine, acide citrique, eau et amidon.</v>
      </c>
      <c r="C5"/>
      <c r="D5"/>
    </row>
    <row r="6">
      <c r="A6" t="s" s="15">
        <v>54</v>
      </c>
      <c r="B6" t="str" s="12">
        <f>"[VERSER] "&amp;Procedure!D3</f>
        <v>[VERSER] Acide citrique : lien vers nouvelle MP a preciser en quantite exacte (non donnee dans le cahier, 1 cuillere a cafe environ).</v>
      </c>
      <c r="C6"/>
      <c r="D6"/>
    </row>
    <row r="7">
      <c r="A7"/>
      <c r="B7"/>
      <c r="C7"/>
      <c r="D7"/>
    </row>
    <row r="8">
      <c r="A8" t="s" s="16">
        <v>55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2026-09-15T13:24:15Z</dcterms:created>
  <dc:title>Pastillage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2026-09-15T13:24:15Z</dcterms:modified>
  <cp:revision>1</cp:revision>
</cp:coreProperties>
</file>