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<sst xmlns="http://schemas.openxmlformats.org/spreadsheetml/2006/main" count="76" uniqueCount="76">
  <si>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</si>
  <si>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</si>
  <si>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</si>
  <si>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</si>
  <si>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</si>
  <si>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</si>
  <si>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</si>
  <si>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</si>
  <si>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</si>
  <si>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</si>
  <si>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</si>
  <si>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</si>
  <si>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</si>
  <si>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</si>
  <si>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</si>
  <si>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</si>
  <si>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</si>
  <si>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</si>
  <si>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</si>
  <si>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</si>
  <si>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</si>
  <si>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</si>
  <si>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</si>
  <si>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</si>
  <si>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</si>
  <si>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</si>
  <si>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</si>
  <si>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</si>
  <si>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</si>
  <si>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</si>
  <si>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</si>
  <si>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</si>
  <si>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</si>
  <si>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</si>
  <si>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d'Office (Voliere, N.535)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</si>
  <si>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</si>
  <si>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</si>
  <si>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</si>
  <si>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</si>
  <si>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</si>
  <si>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</si>
  <si>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</si>
  <si>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</si>
  <si>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</si>
  <si>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</si>
  <si>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</si>
  <si>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</si>
  <si>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</si>
  <si>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</si>
  <si>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</si>
  <si>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</si>
  <si>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</si>
  <si>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</si>
  <si>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</si>
  <si>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</si>
  <si>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</si>
  <si>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</si>
  <si>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</si>
  <si>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</si>
  <si>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</si>
  <si>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</si>
  <si>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</si>
  <si>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</si>
  <si>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OEUF (P) (conv.)</t>
  </si>
  <si>
    <t>conversion</t>
  </si>
  <si>
    <t>Fiche technique — Pate d'Office (Voliere, N.535)</t>
  </si>
  <si>
    <t>Pate d'Office (Voliere, N.535)  C85.PATE.OFFICE</t>
  </si>
  <si>
    <t>1.</t>
  </si>
  <si>
    <t>2.</t>
  </si>
  <si>
    <t>3.</t>
  </si>
  <si>
    <t>4.</t>
  </si>
  <si>
    <t>5.</t>
  </si>
  <si>
    <t>6.</t>
  </si>
  <si>
    <t>7.</t>
  </si>
  <si>
    <t>↳ Sirop à 30°B (base punchs)  C85.SIROP30B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</si>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</sst>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1470</v>
      </c>
      <c r="C3" t="s" s="5">
        <v>3</v>
      </c>
      <c r="D3"/>
      <c r="E3"/>
      <c r="F3"/>
    </row>
    <row r="4">
      <c r="A4" t="s">
        <v>4</v>
      </c>
      <c r="B4" s="6">
        <f>$B$2*B3</f>
        <v>1470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7</v>
      </c>
      <c r="E8" s="6">
        <f>D8*$B$2</f>
        <v>7</v>
      </c>
      <c r="F8" t="s">
        <v>19</v>
      </c>
      <c r="G8" s="9">
        <f>E8*0.27</f>
        <v>1.89</v>
      </c>
    </row>
    <row r="9">
      <c r="A9" t="s" s="8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23</v>
      </c>
      <c r="G9" s="9">
        <f>E9*0.003</f>
        <v>0.00075</v>
      </c>
    </row>
    <row r="10">
      <c r="A10" t="s">
        <v>24</v>
      </c>
      <c r="B10" t="s">
        <v>25</v>
      </c>
      <c r="C10" t="s">
        <v>26</v>
      </c>
      <c r="D10" s="4">
        <v>0.25</v>
      </c>
      <c r="E10" s="6">
        <f>D10*$B$2</f>
        <v>0.25</v>
      </c>
      <c r="F10" t="s">
        <v>15</v>
      </c>
      <c r="G10" s="9">
        <f>E10*0.82</f>
        <v>0.205</v>
      </c>
    </row>
    <row r="11">
      <c r="A11"/>
      <c r="B11"/>
      <c r="C11"/>
      <c r="D11"/>
      <c r="E11"/>
      <c r="F11" t="s" s="10">
        <v>27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/>
      <c r="D5" t="s" s="12">
        <v>41</v>
      </c>
      <c r="E5" t="s" s="12"/>
      <c r="F5"/>
    </row>
    <row r="6">
      <c r="A6" t="s">
        <v>34</v>
      </c>
      <c r="B6">
        <v>5</v>
      </c>
      <c r="C6" t="s">
        <v>42</v>
      </c>
      <c r="D6" t="s" s="12">
        <v>43</v>
      </c>
      <c r="E6" t="s" s="12"/>
      <c r="F6"/>
    </row>
    <row r="7">
      <c r="A7" t="s">
        <v>34</v>
      </c>
      <c r="B7">
        <v>6</v>
      </c>
      <c r="C7" t="s">
        <v>44</v>
      </c>
      <c r="D7" t="s" s="12">
        <v>45</v>
      </c>
      <c r="E7" t="s" s="12"/>
      <c r="F7"/>
    </row>
    <row r="8">
      <c r="A8" t="s">
        <v>34</v>
      </c>
      <c r="B8">
        <v>7</v>
      </c>
      <c r="C8"/>
      <c r="D8" t="s" s="12">
        <v>46</v>
      </c>
      <c r="E8" t="s" s="12"/>
      <c r="F8"/>
    </row>
    <row r="9">
      <c r="A9" t="s">
        <v>47</v>
      </c>
      <c r="B9">
        <v>1</v>
      </c>
      <c r="C9" t="s">
        <v>48</v>
      </c>
      <c r="D9" t="s" s="12">
        <v>49</v>
      </c>
      <c r="E9" t="s" s="12"/>
      <c r="F9"/>
    </row>
    <row r="10">
      <c r="A10" t="s">
        <v>47</v>
      </c>
      <c r="B10">
        <v>2</v>
      </c>
      <c r="C10" t="s">
        <v>50</v>
      </c>
      <c r="D10" t="s" s="12">
        <v>51</v>
      </c>
      <c r="E10" t="s" s="12"/>
      <c r="F10"/>
    </row>
    <row r="11">
      <c r="A11" t="s">
        <v>47</v>
      </c>
      <c r="B11">
        <v>3</v>
      </c>
      <c r="C11"/>
      <c r="D11" t="s" s="12">
        <v>52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34</v>
      </c>
      <c r="C2" t="s">
        <v>57</v>
      </c>
      <c r="D2" s="6">
        <f>'Besoins'!$B$2*1470</f>
        <v>1470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'Besoins'!$B$2*1</f>
        <v>1</v>
      </c>
      <c r="E3" t="s">
        <v>15</v>
      </c>
    </row>
    <row r="4">
      <c r="A4">
        <v>1</v>
      </c>
      <c r="B4" t="s">
        <v>60</v>
      </c>
      <c r="C4" t="s">
        <v>57</v>
      </c>
      <c r="D4" s="6">
        <f>'Besoins'!$B$2*0.25</f>
        <v>0.25</v>
      </c>
      <c r="E4" t="s">
        <v>23</v>
      </c>
    </row>
    <row r="5">
      <c r="A5">
        <v>2</v>
      </c>
      <c r="B5" t="s">
        <v>61</v>
      </c>
      <c r="C5" t="s">
        <v>59</v>
      </c>
      <c r="D5" s="6">
        <f>'Besoins'!$B$2*0.25</f>
        <v>0.25</v>
      </c>
      <c r="E5" t="s">
        <v>15</v>
      </c>
    </row>
    <row r="6">
      <c r="A6">
        <v>2</v>
      </c>
      <c r="B6" t="s">
        <v>62</v>
      </c>
      <c r="C6" t="s">
        <v>59</v>
      </c>
      <c r="D6" s="6">
        <f>'Besoins'!$B$2*0.25</f>
        <v>0.25</v>
      </c>
      <c r="E6" t="s">
        <v>23</v>
      </c>
    </row>
    <row r="7">
      <c r="A7">
        <v>1</v>
      </c>
      <c r="B7" t="s">
        <v>63</v>
      </c>
      <c r="C7" t="s">
        <v>64</v>
      </c>
      <c r="D7" s="6">
        <f>'Besoins'!$B$2*7</f>
        <v>7</v>
      </c>
      <c r="E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"C85.PATE.OFFICE · PAT.PATES.FRIABLES · référence : "&amp;Besoins!B3&amp;" "&amp;Besoins!C3&amp;" · multiplicateur réglable sur la feuille ""Besoins"""</f>
        <v>C85.PATE.OFFICE · PAT.PATES.FRIABLES · référence : 1 470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"[MALAXER] "&amp;Procedure!D2</f>
        <v>[MALAXER] Malaxer la farine avec le sirop a 30B et les blancs</v>
      </c>
      <c r="C5"/>
      <c r="D5"/>
    </row>
    <row r="6">
      <c r="A6" t="s" s="15">
        <v>68</v>
      </c>
      <c r="B6" t="str" s="12">
        <f>"[ABAISSER] "&amp;Procedure!D3</f>
        <v>[ABAISSER] Abaisser a 2 au laminoir</v>
      </c>
      <c r="C6"/>
      <c r="D6"/>
    </row>
    <row r="7">
      <c r="A7" t="s" s="15">
        <v>69</v>
      </c>
      <c r="B7" t="str" s="12">
        <f>"[DÉCOUPER] "&amp;Procedure!D4</f>
        <v>[DÉCOUPER] Decouper des bandes a 2cm</v>
      </c>
      <c r="C7"/>
      <c r="D7"/>
    </row>
    <row r="8">
      <c r="A8" t="s" s="15">
        <v>70</v>
      </c>
      <c r="B8" t="str" s="12">
        <f>Procedure!D5</f>
        <v>Tresser sur bois</v>
      </c>
      <c r="C8"/>
      <c r="D8"/>
    </row>
    <row r="9">
      <c r="A9" t="s" s="15">
        <v>71</v>
      </c>
      <c r="B9" t="str" s="12">
        <f>"[CUIRE] "&amp;Procedure!D6</f>
        <v>[CUIRE] Cuire a la friture a 180C</v>
      </c>
      <c r="C9"/>
      <c r="D9"/>
    </row>
    <row r="10">
      <c r="A10" t="s" s="15">
        <v>72</v>
      </c>
      <c r="B10" t="str" s="12">
        <f>"[VERSER] "&amp;Procedure!D7</f>
        <v>[VERSER] Sirop a 30B : lien vers la base deja existante C85.SIROP30B (dosage confirme identique par Palika)</v>
      </c>
      <c r="C10"/>
      <c r="D10"/>
    </row>
    <row r="11">
      <c r="A11" t="s" s="15">
        <v>73</v>
      </c>
      <c r="B11" t="str" s="12">
        <f>Procedure!D8</f>
        <v>Blancs convertis : 250ml / 36ml = 7 pieces (a confirmer si ce sont des blancs frais achetes plutot qu'a convertir)</v>
      </c>
      <c r="C11"/>
      <c r="D11"/>
    </row>
    <row r="12">
      <c r="A12"/>
      <c r="B12"/>
      <c r="C12"/>
      <c r="D12"/>
    </row>
    <row r="13">
      <c r="A13" t="s" s="14">
        <v>74</v>
      </c>
      <c r="B13"/>
      <c r="C13"/>
      <c r="D13"/>
    </row>
    <row r="14">
      <c r="A14" t="s" s="15">
        <v>67</v>
      </c>
      <c r="B14" t="str" s="12">
        <f>"[BOUILLIR] "&amp;Procedure!D9</f>
        <v>[BOUILLIR] Bouillir 1kg de sucre pour 1L d'eau</v>
      </c>
      <c r="C14"/>
      <c r="D14"/>
    </row>
    <row r="15">
      <c r="A15" t="s" s="15">
        <v>68</v>
      </c>
      <c r="B15" t="str" s="12">
        <f>"[REFROIDIR] "&amp;Procedure!D10</f>
        <v>[REFROIDIR] Laisser refroidir (sirop lourd, 30°B)</v>
      </c>
      <c r="C15"/>
      <c r="D15"/>
    </row>
    <row r="16">
      <c r="A16" t="s" s="15">
        <v>69</v>
      </c>
      <c r="B16" t="str" s="12">
        <f>Procedure!D11</f>
        <v>Alternative commerciale : Raftisuc, sirop lourd déjà prêt, à diluer avec de l'eau selon la densité recherchée</v>
      </c>
      <c r="C16"/>
      <c r="D16"/>
    </row>
    <row r="17">
      <c r="A17"/>
      <c r="B17"/>
      <c r="C17"/>
      <c r="D17"/>
    </row>
    <row r="18">
      <c r="A18" t="s" s="16">
        <v>75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2026-08-01T01:49:38Z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2026-08-01T01:49:38Z</dcterms:modified>
  <cp:revision>1</cp:revision>
</cp:coreProperties>
</file>