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<sst xmlns="http://schemas.openxmlformats.org/spreadsheetml/2006/main" count="70" uniqueCount="70">
  <si>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</si>
  <si>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</si>
  <si>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</si>
  <si>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</si>
  <si>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</si>
  <si>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</si>
  <si>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</si>
  <si>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</si>
  <si>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</si>
  <si>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</si>
  <si>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</si>
  <si>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</si>
  <si>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</si>
  <si>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</si>
  <si>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</si>
  <si>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</si>
  <si>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</si>
  <si>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</si>
  <si>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</si>
  <si>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</si>
  <si>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</si>
  <si>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</si>
  <si>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</si>
  <si>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</si>
  <si>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</si>
  <si>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</si>
  <si>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</si>
  <si>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</si>
  <si>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</si>
  <si>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</si>
  <si>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</si>
  <si>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</si>
  <si>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</si>
  <si>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</si>
  <si>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</si>
  <si>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</si>
  <si>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</si>
  <si>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</si>
  <si>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</si>
  <si>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</si>
  <si>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</si>
  <si>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</si>
  <si>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Baba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</si>
  <si>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</si>
  <si>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</si>
  <si>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</si>
  <si>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</si>
  <si>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</si>
  <si>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</si>
  <si>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</si>
  <si>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</si>
  <si>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</si>
  <si>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</si>
  <si>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</si>
  <si>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</si>
  <si>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</si>
  <si>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</si>
  <si>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</si>
  <si>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</si>
  <si>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</si>
  <si>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 (conv.)</t>
  </si>
  <si>
    <t>conversion</t>
  </si>
  <si>
    <t xml:space="preserve">    ↳ BEURRE</t>
  </si>
  <si>
    <t>Fiche technique — Pate a Baba</t>
  </si>
  <si>
    <t>Pate a Baba  C85.PATE.BABA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</si>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</sst>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1785</v>
      </c>
      <c r="C3" t="s" s="5">
        <v>3</v>
      </c>
      <c r="D3"/>
      <c r="E3"/>
      <c r="F3"/>
    </row>
    <row r="4">
      <c r="A4" t="s">
        <v>4</v>
      </c>
      <c r="B4" s="6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0.37</v>
      </c>
      <c r="E8" s="6">
        <f>D8*$B$2</f>
        <v>0.37</v>
      </c>
      <c r="F8" t="s">
        <v>15</v>
      </c>
      <c r="G8" s="9">
        <f>E8*3.9514</f>
        <v>1.462018</v>
      </c>
    </row>
    <row r="9">
      <c r="A9" t="s" s="8">
        <v>19</v>
      </c>
      <c r="B9" t="s">
        <v>20</v>
      </c>
      <c r="C9" t="s">
        <v>21</v>
      </c>
      <c r="D9" s="4">
        <v>15</v>
      </c>
      <c r="E9" s="6">
        <f>D9*$B$2</f>
        <v>15</v>
      </c>
      <c r="F9" t="s">
        <v>22</v>
      </c>
      <c r="G9" s="9">
        <f>E9*0.27</f>
        <v>4.05</v>
      </c>
    </row>
    <row r="10">
      <c r="A10" t="s">
        <v>23</v>
      </c>
      <c r="B10" t="s">
        <v>24</v>
      </c>
      <c r="C10" t="s">
        <v>25</v>
      </c>
      <c r="D10" s="4">
        <v>0.035</v>
      </c>
      <c r="E10" s="6">
        <f>D10*$B$2</f>
        <v>0.035</v>
      </c>
      <c r="F10" t="s">
        <v>26</v>
      </c>
      <c r="G10" s="9">
        <f>E10*2.2</f>
        <v>0.077</v>
      </c>
    </row>
    <row r="11">
      <c r="A11" t="s" s="8">
        <v>27</v>
      </c>
      <c r="B11" t="s">
        <v>28</v>
      </c>
      <c r="C11" t="s">
        <v>21</v>
      </c>
      <c r="D11" s="4">
        <v>0.25</v>
      </c>
      <c r="E11" s="6">
        <f>D11*$B$2</f>
        <v>0.25</v>
      </c>
      <c r="F11" t="s">
        <v>26</v>
      </c>
      <c r="G11" s="9">
        <f>E11*0.5999</f>
        <v>0.149975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15</v>
      </c>
      <c r="G12" s="9">
        <f>E12*2.2</f>
        <v>0.11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E13*0.82</f>
        <v>0.0656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43</v>
      </c>
      <c r="D3" t="s" s="12">
        <v>45</v>
      </c>
      <c r="E3" t="s" s="12"/>
      <c r="F3"/>
    </row>
    <row r="4">
      <c r="A4" t="s">
        <v>42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42</v>
      </c>
      <c r="B5">
        <v>4</v>
      </c>
      <c r="C5"/>
      <c r="D5" t="s" s="12">
        <v>48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42</v>
      </c>
      <c r="C2" t="s">
        <v>53</v>
      </c>
      <c r="D2" s="6">
        <f>'Besoins'!$B$2*1785</f>
        <v>1785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'Besoins'!$B$2*0.35</f>
        <v>0.35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'Besoins'!$B$2*0.05</f>
        <v>0.05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'Besoins'!$B$2*0.25</f>
        <v>0.25</v>
      </c>
      <c r="E5" t="s">
        <v>26</v>
      </c>
    </row>
    <row r="6">
      <c r="A6">
        <v>1</v>
      </c>
      <c r="B6" t="s">
        <v>58</v>
      </c>
      <c r="C6" t="s">
        <v>55</v>
      </c>
      <c r="D6" s="6">
        <f>'Besoins'!$B$2*0.08</f>
        <v>0.08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'Besoins'!$B$2*0.035</f>
        <v>0.035</v>
      </c>
      <c r="E7" t="s">
        <v>26</v>
      </c>
    </row>
    <row r="8">
      <c r="A8">
        <v>1</v>
      </c>
      <c r="B8" t="s">
        <v>60</v>
      </c>
      <c r="C8" t="s">
        <v>61</v>
      </c>
      <c r="D8" s="6">
        <f>'Besoins'!$B$2*15</f>
        <v>15</v>
      </c>
      <c r="E8" t="s">
        <v>22</v>
      </c>
    </row>
    <row r="9">
      <c r="A9">
        <v>1</v>
      </c>
      <c r="B9" t="s">
        <v>54</v>
      </c>
      <c r="C9" t="s">
        <v>55</v>
      </c>
      <c r="D9" s="6">
        <f>'Besoins'!$B$2*0.65</f>
        <v>0.65</v>
      </c>
      <c r="E9" t="s">
        <v>15</v>
      </c>
    </row>
    <row r="10">
      <c r="A10">
        <v>1</v>
      </c>
      <c r="B10" t="s">
        <v>62</v>
      </c>
      <c r="C10" t="s">
        <v>55</v>
      </c>
      <c r="D10" s="6">
        <f>'Besoins'!$B$2*0.37</f>
        <v>0.37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"[DISSOUDRE] "&amp;Procedure!D2</f>
        <v>[DISSOUDRE] Delayer ensemble farine, levure, lait (levain), laisser reposer 8h</v>
      </c>
      <c r="C5"/>
      <c r="D5"/>
    </row>
    <row r="6">
      <c r="A6" t="s" s="15">
        <v>66</v>
      </c>
      <c r="B6" t="str" s="12">
        <f>"[DISSOUDRE] "&amp;Procedure!D3</f>
        <v>[DISSOUDRE] Delayer ensemble sucre, creme, oeufs</v>
      </c>
      <c r="C6"/>
      <c r="D6"/>
    </row>
    <row r="7">
      <c r="A7" t="s" s="15">
        <v>67</v>
      </c>
      <c r="B7" t="str" s="12">
        <f>"[METTRE] "&amp;Procedure!D4</f>
        <v>[METTRE] Mettre dans la cuve avec le levain et la farine, battre jusqu'a decollement, ajouter le beurre</v>
      </c>
      <c r="C7"/>
      <c r="D7"/>
    </row>
    <row r="8">
      <c r="A8" t="s" s="15">
        <v>68</v>
      </c>
      <c r="B8" t="str" s="12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