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<sst xmlns="http://schemas.openxmlformats.org/spreadsheetml/2006/main" count="70" uniqueCount="70">
  <si>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</si>
  <si>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</si>
  <si>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</si>
  <si>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</si>
  <si>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</si>
  <si>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</si>
  <si>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</si>
  <si>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</si>
  <si>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</si>
  <si>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</si>
  <si>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</si>
  <si>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</si>
  <si>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</si>
  <si>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</si>
  <si>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</si>
  <si>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</si>
  <si>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</si>
  <si>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</si>
  <si>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</si>
  <si>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</si>
  <si>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</si>
  <si>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</si>
  <si>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</si>
  <si>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</si>
  <si>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</si>
  <si>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</si>
  <si>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</si>
  <si>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</si>
  <si>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</si>
  <si>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</si>
  <si>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</si>
  <si>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</si>
  <si>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</si>
  <si>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</si>
  <si>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</si>
  <si>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</si>
  <si>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</si>
  <si>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</si>
  <si>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</si>
  <si>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</si>
  <si>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</si>
  <si>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</si>
  <si>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</si>
  <si>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</si>
  <si>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</si>
  <si>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</si>
  <si>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</si>
  <si>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</si>
  <si>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</si>
  <si>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</si>
  <si>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</si>
  <si>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</si>
  <si>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</si>
  <si>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</si>
  <si>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</si>
  <si>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</si>
  <si>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</si>
  <si>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FARINE (000)</t>
  </si>
  <si>
    <t xml:space="preserve">    ↳ SEL</t>
  </si>
  <si>
    <t xml:space="preserve">    ↳ Sucre blanc cristal sac 25 kg</t>
  </si>
  <si>
    <t xml:space="preserve">    ↳ Lait entier en poudre 26% MG</t>
  </si>
  <si>
    <t xml:space="preserve">    ↳ OEUF (P) (conv.)</t>
  </si>
  <si>
    <t>conversion</t>
  </si>
  <si>
    <t>Fiche technique — Grande Brioche Francaise a Tete</t>
  </si>
  <si>
    <t>Grande Brioche Francaise a Tete  C85.PATE.BRIOFR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</si>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</sst>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1300</v>
      </c>
      <c r="C3" t="s" s="5">
        <v>3</v>
      </c>
      <c r="D3"/>
      <c r="E3"/>
      <c r="F3"/>
    </row>
    <row r="4">
      <c r="A4" t="s">
        <v>4</v>
      </c>
      <c r="B4" s="6">
        <f>$B$2*B3</f>
        <v>1300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19</v>
      </c>
      <c r="G8" s="9">
        <f>E8*0.27</f>
        <v>1.89</v>
      </c>
    </row>
    <row r="9">
      <c r="A9" t="s" s="8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15</v>
      </c>
      <c r="G9" s="9">
        <f>E9*0.186416</f>
        <v>0.003728</v>
      </c>
    </row>
    <row r="10">
      <c r="A10" t="s">
        <v>23</v>
      </c>
      <c r="B10" t="s">
        <v>24</v>
      </c>
      <c r="C10" t="s">
        <v>25</v>
      </c>
      <c r="D10" s="4">
        <v>0.035</v>
      </c>
      <c r="E10" s="6">
        <f>D10*$B$2</f>
        <v>0.035</v>
      </c>
      <c r="F10" t="s">
        <v>15</v>
      </c>
      <c r="G10" s="9">
        <f>E10*5.2</f>
        <v>0.182</v>
      </c>
    </row>
    <row r="11">
      <c r="A11" t="s" s="8">
        <v>26</v>
      </c>
      <c r="B11" t="s">
        <v>27</v>
      </c>
      <c r="C11" t="s">
        <v>18</v>
      </c>
      <c r="D11" s="4">
        <v>0.125</v>
      </c>
      <c r="E11" s="6">
        <f>D11*$B$2</f>
        <v>0.125</v>
      </c>
      <c r="F11" t="s">
        <v>28</v>
      </c>
      <c r="G11" s="9">
        <f>E11*0.5999</f>
        <v>0.074988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E12*2.2</f>
        <v>0.088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E13*0.82</f>
        <v>0.0656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2">
        <v>44</v>
      </c>
      <c r="E2" t="s" s="12"/>
      <c r="F2"/>
    </row>
    <row r="3">
      <c r="A3" t="s">
        <v>42</v>
      </c>
      <c r="B3">
        <v>2</v>
      </c>
      <c r="C3" t="s">
        <v>43</v>
      </c>
      <c r="D3" t="s" s="12">
        <v>45</v>
      </c>
      <c r="E3" t="s" s="12"/>
      <c r="F3"/>
    </row>
    <row r="4">
      <c r="A4" t="s">
        <v>42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42</v>
      </c>
      <c r="B5">
        <v>4</v>
      </c>
      <c r="C5"/>
      <c r="D5" t="s" s="12">
        <v>48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42</v>
      </c>
      <c r="C2" t="s">
        <v>53</v>
      </c>
      <c r="D2" s="6">
        <f>'Besoins'!$B$2*1300</f>
        <v>1300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'Besoins'!$B$2*0.04</f>
        <v>0.04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'Besoins'!$B$2*0.125</f>
        <v>0.125</v>
      </c>
      <c r="E4" t="s">
        <v>28</v>
      </c>
    </row>
    <row r="5">
      <c r="A5">
        <v>1</v>
      </c>
      <c r="B5" t="s">
        <v>57</v>
      </c>
      <c r="C5" t="s">
        <v>55</v>
      </c>
      <c r="D5" s="6">
        <f>'Besoins'!$B$2*0.15</f>
        <v>0.15</v>
      </c>
      <c r="E5" t="s">
        <v>15</v>
      </c>
    </row>
    <row r="6">
      <c r="A6">
        <v>1</v>
      </c>
      <c r="B6" t="s">
        <v>58</v>
      </c>
      <c r="C6" t="s">
        <v>55</v>
      </c>
      <c r="D6" s="6">
        <f>'Besoins'!$B$2*0.02</f>
        <v>0.02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'Besoins'!$B$2*0.08</f>
        <v>0.08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'Besoins'!$B$2*0.035</f>
        <v>0.035</v>
      </c>
      <c r="E8" t="s">
        <v>15</v>
      </c>
    </row>
    <row r="9">
      <c r="A9">
        <v>1</v>
      </c>
      <c r="B9" t="s">
        <v>61</v>
      </c>
      <c r="C9" t="s">
        <v>62</v>
      </c>
      <c r="D9" s="6">
        <f>'Besoins'!$B$2*7</f>
        <v>7</v>
      </c>
      <c r="E9" t="s">
        <v>19</v>
      </c>
    </row>
    <row r="10">
      <c r="A10">
        <v>1</v>
      </c>
      <c r="B10" t="s">
        <v>57</v>
      </c>
      <c r="C10" t="s">
        <v>55</v>
      </c>
      <c r="D10" s="6">
        <f>'Besoins'!$B$2*0.85</f>
        <v>0.85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"C85.PATE.BRIOFR · PAT.PATES.POUSSEES · référence : "&amp;Besoins!B3&amp;" "&amp;Besoins!C3&amp;" · multiplicateur réglable sur la feuille ""Besoins"""</f>
        <v>C85.PATE.BRIOFR · PAT.PATES.POUSSEES · référence : 1 300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"[DISSOUDRE] "&amp;Procedure!D2</f>
        <v>[DISSOUDRE] Levain : delayer levure, eau, 150gr farine, repos 8h a 22C</v>
      </c>
      <c r="C5"/>
      <c r="D5"/>
    </row>
    <row r="6">
      <c r="A6" t="s" s="15">
        <v>66</v>
      </c>
      <c r="B6" t="str" s="12">
        <f>"[DISSOUDRE] "&amp;Procedure!D3</f>
        <v>[DISSOUDRE] Delayer ensemble sel, sucre, poudre de lait, oeufs</v>
      </c>
      <c r="C6"/>
      <c r="D6"/>
    </row>
    <row r="7">
      <c r="A7" t="s" s="15">
        <v>67</v>
      </c>
      <c r="B7" t="str" s="12">
        <f>"[METTRE] "&amp;Procedure!D4</f>
        <v>[METTRE] Mettre dans la cuve avec le levain et 850gr farine, faire comme la brioche</v>
      </c>
      <c r="C7"/>
      <c r="D7"/>
    </row>
    <row r="8">
      <c r="A8" t="s" s="15">
        <v>68</v>
      </c>
      <c r="B8" t="str" s="12">
        <f>Procedure!D5</f>
        <v>Grandes pieces : patons de 500gr, 350gr ou 250gr</v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Grande Brioche Francaise a Tete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