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<sst xmlns="http://schemas.openxmlformats.org/spreadsheetml/2006/main" count="123" uniqueCount="123">
  <si>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</si>
  <si>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</si>
  <si>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Crepes Grand-Marnier (50 portions)</t>
  </si>
  <si>
    <t>Code</t>
  </si>
  <si>
    <t>C85.PATE.CREPEGM</t>
  </si>
  <si>
    <t>Classe</t>
  </si>
  <si>
    <t>Appareils à gaufres et crêpes (PAT.PATES.BATTERS)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</si>
  <si>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</si>
  <si>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</si>
  <si>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</si>
  <si>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</si>
  <si>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</si>
  <si>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</si>
  <si>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</si>
  <si>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</si>
  <si>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5 210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</si>
  <si>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</si>
  <si>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</si>
  <si>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</si>
  <si>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</si>
  <si>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</si>
  <si>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04:02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</si>
  <si>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</si>
  <si>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</si>
  <si>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</si>
  <si>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</si>
  <si>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</si>
  <si>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</si>
  <si>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</si>
  <si>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</si>
  <si>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</si>
  <si>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</si>
  <si>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00000030</t>
  </si>
  <si>
    <t>GRAND MARNIER</t>
  </si>
  <si>
    <t>Alcool</t>
  </si>
  <si>
    <t>lt</t>
  </si>
  <si>
    <t>00000026</t>
  </si>
  <si>
    <t>RHUM 50ø</t>
  </si>
  <si>
    <t>00000139</t>
  </si>
  <si>
    <t>FARINE (000)</t>
  </si>
  <si>
    <t>Eléments divers</t>
  </si>
  <si>
    <t>kg</t>
  </si>
  <si>
    <t>00000053</t>
  </si>
  <si>
    <t>HUILE D'OLIVE (TURRI)</t>
  </si>
  <si>
    <t>00000048</t>
  </si>
  <si>
    <t>BEURRE</t>
  </si>
  <si>
    <t>Produits frais</t>
  </si>
  <si>
    <t>00000060</t>
  </si>
  <si>
    <t>ORANGE</t>
  </si>
  <si>
    <t>00000047</t>
  </si>
  <si>
    <t>OEUF A3 (PRIX)</t>
  </si>
  <si>
    <t>Produits laitiers</t>
  </si>
  <si>
    <t>pc</t>
  </si>
  <si>
    <t>EPI-VANILLE-GOU</t>
  </si>
  <si>
    <t>Gousses de vanille Bourbon</t>
  </si>
  <si>
    <t>Épices en poudre et graines</t>
  </si>
  <si>
    <t>AMI-MAIS</t>
  </si>
  <si>
    <t>Amidon de maïs (Maïzena)</t>
  </si>
  <si>
    <t>Semoules &amp; amidons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</si>
  <si>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</si>
  <si>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</si>
  <si>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</si>
  <si>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</si>
  <si>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</si>
  <si>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</si>
  <si>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</si>
  <si>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</si>
  <si>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</si>
  <si>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5 210 gr)</t>
  </si>
  <si>
    <t>recette</t>
  </si>
  <si>
    <t>Appareils à gaufres et crêpes</t>
  </si>
  <si>
    <t xml:space="preserve">    ↳ FARINE (000)</t>
  </si>
  <si>
    <t>matiere</t>
  </si>
  <si>
    <t xml:space="preserve">    ↳ HUILE D'OLIVE (TURRI)</t>
  </si>
  <si>
    <t xml:space="preserve">    ↳ Sucre blanc cristal sac 25 kg</t>
  </si>
  <si>
    <t xml:space="preserve">    ↳ BEURRE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</si>
  <si>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</si>
  <si>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</si>
  <si>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</si>
  <si>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</si>
  <si>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</t>
  </si>
  <si>
    <t xml:space="preserve">    ↳ GRAND MARNIER</t>
  </si>
  <si>
    <t xml:space="preserve">    ↳ RHUM 50ø</t>
  </si>
  <si>
    <t xml:space="preserve">    ↳ ORANGE (P)</t>
  </si>
  <si>
    <t>Calcul</t>
  </si>
  <si>
    <t xml:space="preserve">        ↳ ORANGE</t>
  </si>
  <si>
    <t xml:space="preserve">    ↳ Crème Pâtissière I (méthode-cadre)</t>
  </si>
  <si>
    <t>Méthodes-cadres (mères)</t>
  </si>
  <si>
    <t xml:space="preserve">        ↳ LAIT</t>
  </si>
  <si>
    <t xml:space="preserve">        ↳ Sucre blanc cristal sac 25 kg</t>
  </si>
  <si>
    <t xml:space="preserve">        ↳ Gousses de vanille Bourbon</t>
  </si>
  <si>
    <t xml:space="preserve">        ↳ JAUNE D'OEUF (ML)</t>
  </si>
  <si>
    <t xml:space="preserve">        ↳ Amidon de maïs (Maïzena)</t>
  </si>
  <si>
    <t>Recette</t>
  </si>
  <si>
    <t>#</t>
  </si>
  <si>
    <t>Verbe</t>
  </si>
  <si>
    <t>Étape</t>
  </si>
  <si>
    <t>Précision technique</t>
  </si>
  <si>
    <t>Durée</t>
  </si>
  <si>
    <t>FOURRER</t>
  </si>
  <si>
    <t>Garniture : melanger 1kg creme patissiere, 1dl jus d'oranges, 100gr zeste, 250ml Grand Marnier</t>
  </si>
  <si>
    <t>MÉLANGER</t>
  </si>
  <si>
    <t>Pate : melanger farine, huile, sucre, beurre noisette, oeufs, lait, Grand Marnier, Rhum, zeste d'orange</t>
  </si>
  <si>
    <t>ORANGE (P)</t>
  </si>
  <si>
    <t>Crème Pâtissière I (méthode-cadre)</t>
  </si>
  <si>
    <t>BOUILLIR</t>
  </si>
  <si>
    <t>Bouillir 1L de lait, 150gr de sucre semoule, 1 gousse de vanille</t>
  </si>
  <si>
    <t>BLANCHIR</t>
  </si>
  <si>
    <t>Blanchir 100gr de sucre semoule, 200ml de jaunes d'œufs, 80gr d'amidon de maïs</t>
  </si>
  <si>
    <t>VERSER</t>
  </si>
  <si>
    <t>Verser et mélanger 1/3 de la 1ère masse bouillante, puis toute la 1ère masse dans la 2ème</t>
  </si>
  <si>
    <t>Jusqu'au 1er bouillon pendant ±30', éteindre</t>
  </si>
  <si>
    <t>REFROIDIR</t>
  </si>
  <si>
    <t>Laisser refroidir sur plaque blanche inox, passer au passe-vite une fois froide</t>
  </si>
  <si>
    <t>Fiche technique — Crepes Grand-Marnier (50 portions)</t>
  </si>
  <si>
    <t>Crepes Grand-Marnier (50 portions)  C85.PATE.CREPEGM</t>
  </si>
  <si>
    <t>1.</t>
  </si>
  <si>
    <t>2.</t>
  </si>
  <si>
    <t>↳ ORANGE (P)  00000173</t>
  </si>
  <si>
    <t>↳ Crème Pâtissière I (méthode-cadre)  C85.CRPA.I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</si>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</sst>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230.85497783771</v>
      </c>
    </row>
    <row r="12">
      <c r="A12" t="s" s="3">
        <v>17</v>
      </c>
      <c r="B12" s="4">
        <v>0.044309976552345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230.85497783771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5210</v>
      </c>
      <c r="C3" t="s" s="10">
        <v>25</v>
      </c>
      <c r="D3"/>
      <c r="E3"/>
      <c r="F3"/>
    </row>
    <row r="4">
      <c r="A4" t="s">
        <v>26</v>
      </c>
      <c r="B4" s="11">
        <f>$B$2*B3</f>
        <v>5210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E7*20.3272857143</f>
        <v>2.032729</v>
      </c>
    </row>
    <row r="8">
      <c r="A8" t="s" s="12">
        <v>36</v>
      </c>
      <c r="B8" t="s">
        <v>37</v>
      </c>
      <c r="C8" t="s">
        <v>34</v>
      </c>
      <c r="D8" s="9">
        <v>0.1</v>
      </c>
      <c r="E8" s="11">
        <f>D8*$B$2</f>
        <v>0.1</v>
      </c>
      <c r="F8" t="s">
        <v>35</v>
      </c>
      <c r="G8" s="4">
        <f>E8*13.3119</f>
        <v>1.33119</v>
      </c>
    </row>
    <row r="9">
      <c r="A9" t="s" s="12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E9*0.489836</f>
        <v>0.489836</v>
      </c>
    </row>
    <row r="10">
      <c r="A10" t="s" s="12">
        <v>42</v>
      </c>
      <c r="B10" t="s">
        <v>43</v>
      </c>
      <c r="C10" t="s">
        <v>40</v>
      </c>
      <c r="D10" s="9">
        <v>0.4</v>
      </c>
      <c r="E10" s="11">
        <f>D10*$B$2</f>
        <v>0.4</v>
      </c>
      <c r="F10" t="s">
        <v>35</v>
      </c>
      <c r="G10" s="4">
        <f>E10*3.8423</f>
        <v>1.53692</v>
      </c>
    </row>
    <row r="11">
      <c r="A11" t="s" s="12">
        <v>44</v>
      </c>
      <c r="B11" t="s">
        <v>45</v>
      </c>
      <c r="C11" t="s">
        <v>46</v>
      </c>
      <c r="D11" s="9">
        <v>0.36</v>
      </c>
      <c r="E11" s="11">
        <f>D11*$B$2</f>
        <v>0.36</v>
      </c>
      <c r="F11" t="s">
        <v>41</v>
      </c>
      <c r="G11" s="4">
        <f>E11*3.9514</f>
        <v>1.422504</v>
      </c>
    </row>
    <row r="12">
      <c r="A12" t="s" s="12">
        <v>47</v>
      </c>
      <c r="B12" t="s">
        <v>48</v>
      </c>
      <c r="C12" t="s">
        <v>46</v>
      </c>
      <c r="D12" s="9">
        <v>1</v>
      </c>
      <c r="E12" s="11">
        <f>D12*$B$2</f>
        <v>1</v>
      </c>
      <c r="F12" t="s">
        <v>41</v>
      </c>
      <c r="G12" s="4">
        <f>E12*0.6544641786</f>
        <v>0.654464</v>
      </c>
    </row>
    <row r="13">
      <c r="A13" t="s" s="12">
        <v>49</v>
      </c>
      <c r="B13" t="s">
        <v>50</v>
      </c>
      <c r="C13" t="s">
        <v>51</v>
      </c>
      <c r="D13" s="9">
        <v>27.508772</v>
      </c>
      <c r="E13" s="11">
        <f>D13*$B$2</f>
        <v>27.508772</v>
      </c>
      <c r="F13" t="s">
        <v>52</v>
      </c>
      <c r="G13" s="4">
        <f>E13*0.2699999993</f>
        <v>7.427368</v>
      </c>
    </row>
    <row r="14">
      <c r="A14" t="s">
        <v>53</v>
      </c>
      <c r="B14" t="s">
        <v>54</v>
      </c>
      <c r="C14" t="s">
        <v>55</v>
      </c>
      <c r="D14" s="9">
        <v>0.666667</v>
      </c>
      <c r="E14" s="11">
        <f>D14*$B$2</f>
        <v>0.666667</v>
      </c>
      <c r="F14" t="s">
        <v>41</v>
      </c>
      <c r="G14" s="4">
        <f>E14*319.9998400001</f>
        <v>213.333333</v>
      </c>
    </row>
    <row r="15">
      <c r="A15" t="s">
        <v>56</v>
      </c>
      <c r="B15" t="s">
        <v>57</v>
      </c>
      <c r="C15" t="s">
        <v>58</v>
      </c>
      <c r="D15" s="9">
        <v>0.053333</v>
      </c>
      <c r="E15" s="11">
        <f>D15*$B$2</f>
        <v>0.053333</v>
      </c>
      <c r="F15" t="s">
        <v>41</v>
      </c>
      <c r="G15" s="4">
        <f>E15*1.6000100001</f>
        <v>0.085333</v>
      </c>
    </row>
    <row r="16">
      <c r="A16" t="s" s="12">
        <v>59</v>
      </c>
      <c r="B16" t="s">
        <v>60</v>
      </c>
      <c r="C16" t="s">
        <v>51</v>
      </c>
      <c r="D16" s="9">
        <v>3.666667</v>
      </c>
      <c r="E16" s="11">
        <f>D16*$B$2</f>
        <v>3.666667</v>
      </c>
      <c r="F16" t="s">
        <v>35</v>
      </c>
      <c r="G16" s="4">
        <f>E16*0.5998999455</f>
        <v>2.199633</v>
      </c>
    </row>
    <row r="17">
      <c r="A17" t="s">
        <v>61</v>
      </c>
      <c r="B17" t="s">
        <v>62</v>
      </c>
      <c r="C17" t="s">
        <v>63</v>
      </c>
      <c r="D17" s="9">
        <v>0.416667</v>
      </c>
      <c r="E17" s="11">
        <f>D17*$B$2</f>
        <v>0.416667</v>
      </c>
      <c r="F17" t="s">
        <v>41</v>
      </c>
      <c r="G17" s="4">
        <f>E17*0.819999344</f>
        <v>0.341667</v>
      </c>
    </row>
    <row r="18">
      <c r="A18"/>
      <c r="B18"/>
      <c r="C18"/>
      <c r="D18"/>
      <c r="E18"/>
      <c r="F18" t="s" s="3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5210</v>
      </c>
      <c r="E2" t="s">
        <v>25</v>
      </c>
      <c r="F2" t="s">
        <v>70</v>
      </c>
    </row>
    <row r="3">
      <c r="A3">
        <v>1</v>
      </c>
      <c r="B3" t="s">
        <v>71</v>
      </c>
      <c r="C3" t="s">
        <v>72</v>
      </c>
      <c r="D3" s="11">
        <v>1</v>
      </c>
      <c r="E3" t="s">
        <v>41</v>
      </c>
      <c r="F3" t="s">
        <v>40</v>
      </c>
    </row>
    <row r="4">
      <c r="A4">
        <v>1</v>
      </c>
      <c r="B4" t="s">
        <v>73</v>
      </c>
      <c r="C4" t="s">
        <v>72</v>
      </c>
      <c r="D4" s="11">
        <v>0.4</v>
      </c>
      <c r="E4" t="s">
        <v>35</v>
      </c>
      <c r="F4" t="s">
        <v>40</v>
      </c>
    </row>
    <row r="5">
      <c r="A5">
        <v>1</v>
      </c>
      <c r="B5" t="s">
        <v>74</v>
      </c>
      <c r="C5" t="s">
        <v>72</v>
      </c>
      <c r="D5" s="11">
        <v>0.25</v>
      </c>
      <c r="E5" t="s">
        <v>41</v>
      </c>
      <c r="F5" t="s">
        <v>63</v>
      </c>
    </row>
    <row r="6">
      <c r="A6">
        <v>1</v>
      </c>
      <c r="B6" t="s">
        <v>75</v>
      </c>
      <c r="C6" t="s">
        <v>72</v>
      </c>
      <c r="D6" s="11">
        <v>0.36</v>
      </c>
      <c r="E6" t="s">
        <v>41</v>
      </c>
      <c r="F6" t="s">
        <v>46</v>
      </c>
    </row>
    <row r="7">
      <c r="A7">
        <v>1</v>
      </c>
      <c r="B7" t="s">
        <v>76</v>
      </c>
      <c r="C7" t="s">
        <v>69</v>
      </c>
      <c r="D7" s="11">
        <v>24</v>
      </c>
      <c r="E7" t="s">
        <v>52</v>
      </c>
      <c r="F7" t="s">
        <v>77</v>
      </c>
    </row>
    <row r="8">
      <c r="A8">
        <v>2</v>
      </c>
      <c r="B8" t="s">
        <v>78</v>
      </c>
      <c r="C8" t="s">
        <v>69</v>
      </c>
      <c r="D8" s="11">
        <v>1.32</v>
      </c>
      <c r="E8" t="s">
        <v>35</v>
      </c>
      <c r="F8" t="s">
        <v>77</v>
      </c>
    </row>
    <row r="9">
      <c r="A9">
        <v>3</v>
      </c>
      <c r="B9" t="s">
        <v>79</v>
      </c>
      <c r="C9" t="s">
        <v>72</v>
      </c>
      <c r="D9" s="11">
        <v>24</v>
      </c>
      <c r="E9" t="s">
        <v>52</v>
      </c>
      <c r="F9" t="s">
        <v>51</v>
      </c>
    </row>
    <row r="10">
      <c r="A10">
        <v>1</v>
      </c>
      <c r="B10" t="s">
        <v>80</v>
      </c>
      <c r="C10" t="s">
        <v>72</v>
      </c>
      <c r="D10" s="11">
        <v>3</v>
      </c>
      <c r="E10" t="s">
        <v>35</v>
      </c>
      <c r="F10" t="s">
        <v>51</v>
      </c>
    </row>
    <row r="11">
      <c r="A11">
        <v>1</v>
      </c>
      <c r="B11" t="s">
        <v>81</v>
      </c>
      <c r="C11" t="s">
        <v>72</v>
      </c>
      <c r="D11" s="11">
        <v>0.1</v>
      </c>
      <c r="E11" t="s">
        <v>35</v>
      </c>
      <c r="F11" t="s">
        <v>34</v>
      </c>
    </row>
    <row r="12">
      <c r="A12">
        <v>1</v>
      </c>
      <c r="B12" t="s">
        <v>82</v>
      </c>
      <c r="C12" t="s">
        <v>72</v>
      </c>
      <c r="D12" s="11">
        <v>0.1</v>
      </c>
      <c r="E12" t="s">
        <v>35</v>
      </c>
      <c r="F12" t="s">
        <v>34</v>
      </c>
    </row>
    <row r="13">
      <c r="A13">
        <v>1</v>
      </c>
      <c r="B13" t="s">
        <v>83</v>
      </c>
      <c r="C13" t="s">
        <v>69</v>
      </c>
      <c r="D13" s="11">
        <v>1</v>
      </c>
      <c r="E13" t="s">
        <v>52</v>
      </c>
      <c r="F13" t="s">
        <v>84</v>
      </c>
    </row>
    <row r="14">
      <c r="A14">
        <v>2</v>
      </c>
      <c r="B14" t="s">
        <v>85</v>
      </c>
      <c r="C14" t="s">
        <v>72</v>
      </c>
      <c r="D14" s="11">
        <v>1</v>
      </c>
      <c r="E14" t="s">
        <v>41</v>
      </c>
      <c r="F14" t="s">
        <v>46</v>
      </c>
    </row>
    <row r="15">
      <c r="A15">
        <v>1</v>
      </c>
      <c r="B15" t="s">
        <v>86</v>
      </c>
      <c r="C15" t="s">
        <v>69</v>
      </c>
      <c r="D15" s="11">
        <v>1</v>
      </c>
      <c r="E15" t="s">
        <v>41</v>
      </c>
      <c r="F15" t="s">
        <v>87</v>
      </c>
    </row>
    <row r="16">
      <c r="A16">
        <v>2</v>
      </c>
      <c r="B16" t="s">
        <v>88</v>
      </c>
      <c r="C16" t="s">
        <v>72</v>
      </c>
      <c r="D16" s="11">
        <v>0.667</v>
      </c>
      <c r="E16" t="s">
        <v>35</v>
      </c>
      <c r="F16" t="s">
        <v>51</v>
      </c>
    </row>
    <row r="17">
      <c r="A17">
        <v>2</v>
      </c>
      <c r="B17" t="s">
        <v>89</v>
      </c>
      <c r="C17" t="s">
        <v>72</v>
      </c>
      <c r="D17" s="11">
        <v>0.167</v>
      </c>
      <c r="E17" t="s">
        <v>41</v>
      </c>
      <c r="F17" t="s">
        <v>63</v>
      </c>
    </row>
    <row r="18">
      <c r="A18">
        <v>2</v>
      </c>
      <c r="B18" t="s">
        <v>90</v>
      </c>
      <c r="C18" t="s">
        <v>72</v>
      </c>
      <c r="D18" s="11">
        <v>0.667</v>
      </c>
      <c r="E18" t="s">
        <v>52</v>
      </c>
      <c r="F18" t="s">
        <v>55</v>
      </c>
    </row>
    <row r="19">
      <c r="A19">
        <v>2</v>
      </c>
      <c r="B19" t="s">
        <v>91</v>
      </c>
      <c r="C19" t="s">
        <v>69</v>
      </c>
      <c r="D19" s="11">
        <v>0.133</v>
      </c>
      <c r="E19" t="s">
        <v>35</v>
      </c>
      <c r="F19" t="s">
        <v>77</v>
      </c>
    </row>
    <row r="20">
      <c r="A20">
        <v>3</v>
      </c>
      <c r="B20" t="s">
        <v>79</v>
      </c>
      <c r="C20" t="s">
        <v>72</v>
      </c>
      <c r="D20" s="11">
        <v>3.509</v>
      </c>
      <c r="E20" t="s">
        <v>52</v>
      </c>
      <c r="F20" t="s">
        <v>51</v>
      </c>
    </row>
    <row r="21">
      <c r="A21">
        <v>2</v>
      </c>
      <c r="B21" t="s">
        <v>92</v>
      </c>
      <c r="C21" t="s">
        <v>72</v>
      </c>
      <c r="D21" s="11">
        <v>0.053</v>
      </c>
      <c r="E21" t="s">
        <v>41</v>
      </c>
      <c r="F21" t="s">
        <v>58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 t="s">
        <v>99</v>
      </c>
      <c r="D2" t="s" s="14">
        <v>100</v>
      </c>
      <c r="E2" t="s" s="14"/>
      <c r="F2"/>
    </row>
    <row r="3">
      <c r="A3" t="s">
        <v>2</v>
      </c>
      <c r="B3">
        <v>2</v>
      </c>
      <c r="C3" t="s">
        <v>101</v>
      </c>
      <c r="D3" t="s" s="14">
        <v>102</v>
      </c>
      <c r="E3" t="s" s="14"/>
      <c r="F3"/>
    </row>
    <row r="4">
      <c r="A4" t="s">
        <v>103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104</v>
      </c>
      <c r="B5">
        <v>1</v>
      </c>
      <c r="C5" t="s">
        <v>105</v>
      </c>
      <c r="D5" t="s" s="14">
        <v>106</v>
      </c>
      <c r="E5" t="s" s="14"/>
      <c r="F5"/>
    </row>
    <row r="6">
      <c r="A6" t="s">
        <v>104</v>
      </c>
      <c r="B6">
        <v>2</v>
      </c>
      <c r="C6" t="s">
        <v>107</v>
      </c>
      <c r="D6" t="s" s="14">
        <v>108</v>
      </c>
      <c r="E6" t="s" s="14"/>
      <c r="F6"/>
    </row>
    <row r="7">
      <c r="A7" t="s">
        <v>104</v>
      </c>
      <c r="B7">
        <v>3</v>
      </c>
      <c r="C7" t="s">
        <v>109</v>
      </c>
      <c r="D7" t="s" s="14">
        <v>110</v>
      </c>
      <c r="E7" t="s" s="14"/>
      <c r="F7"/>
    </row>
    <row r="8">
      <c r="A8" t="s">
        <v>104</v>
      </c>
      <c r="B8">
        <v>4</v>
      </c>
      <c r="C8" t="s">
        <v>105</v>
      </c>
      <c r="D8" t="s" s="14">
        <v>111</v>
      </c>
      <c r="E8" t="s" s="14"/>
      <c r="F8"/>
    </row>
    <row r="9">
      <c r="A9" t="s">
        <v>104</v>
      </c>
      <c r="B9">
        <v>5</v>
      </c>
      <c r="C9" t="s">
        <v>112</v>
      </c>
      <c r="D9" t="s" s="14">
        <v>113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114</v>
      </c>
      <c r="B1"/>
      <c r="C1"/>
      <c r="D1"/>
    </row>
    <row r="2">
      <c r="A2" t="str" s="15">
        <f>"C85.PATE.CREPEGM · PAT.PATES.BATTERS · référence : "&amp;Besoins!B3&amp;" "&amp;Besoins!C3&amp;" · multiplicateur réglable sur la feuille ""Besoins"""</f>
        <v>C85.PATE.CREPEGM · PAT.PATES.BATTERS · référence : 5 210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 t="s" s="17">
        <v>116</v>
      </c>
      <c r="B5" t="str" s="14">
        <f>"[FOURRER] "&amp;Procedure!D2</f>
        <v>[FOURRER] Garniture : melanger 1kg creme patissiere, 1dl jus d'oranges, 100gr zeste, 250ml Grand Marnier</v>
      </c>
      <c r="C5"/>
      <c r="D5"/>
    </row>
    <row r="6">
      <c r="A6" t="s" s="17">
        <v>117</v>
      </c>
      <c r="B6" t="str" s="14">
        <f>"[MÉLANGER] "&amp;Procedure!D3</f>
        <v>[MÉLANGER] Pate : melanger farine, huile, sucre, beurre noisette, oeufs, lait, Grand Marnier, Rhum, zeste d'orange</v>
      </c>
      <c r="C6"/>
      <c r="D6"/>
    </row>
    <row r="7">
      <c r="A7"/>
      <c r="B7"/>
      <c r="C7"/>
      <c r="D7"/>
    </row>
    <row r="8">
      <c r="A8" t="s" s="16">
        <v>118</v>
      </c>
      <c r="B8"/>
      <c r="C8"/>
      <c r="D8"/>
    </row>
    <row r="9">
      <c r="A9"/>
      <c r="B9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</row>
    <row r="10">
      <c r="A10"/>
      <c r="B10"/>
      <c r="C10"/>
      <c r="D10"/>
    </row>
    <row r="11">
      <c r="A11" t="s" s="16">
        <v>119</v>
      </c>
      <c r="B11"/>
      <c r="C11"/>
      <c r="D11"/>
    </row>
    <row r="12">
      <c r="A12" t="s" s="17">
        <v>116</v>
      </c>
      <c r="B12" t="str" s="14">
        <f>"[BOUILLIR] "&amp;Procedure!D5</f>
        <v>[BOUILLIR] Bouillir 1L de lait, 150gr de sucre semoule, 1 gousse de vanille</v>
      </c>
      <c r="C12"/>
      <c r="D12"/>
    </row>
    <row r="13">
      <c r="A13" t="s" s="17">
        <v>117</v>
      </c>
      <c r="B13" t="str" s="14">
        <f>"[BLANCHIR] "&amp;Procedure!D6</f>
        <v>[BLANCHIR] Blanchir 100gr de sucre semoule, 200ml de jaunes d'œufs, 80gr d'amidon de maïs</v>
      </c>
      <c r="C13"/>
      <c r="D13"/>
    </row>
    <row r="14">
      <c r="A14" t="s" s="17">
        <v>120</v>
      </c>
      <c r="B14" t="str" s="14">
        <f>"[VERSER] "&amp;Procedure!D7</f>
        <v>[VERSER] Verser et mélanger 1/3 de la 1ère masse bouillante, puis toute la 1ère masse dans la 2ème</v>
      </c>
      <c r="C14"/>
      <c r="D14"/>
    </row>
    <row r="15">
      <c r="A15" t="s" s="17">
        <v>121</v>
      </c>
      <c r="B15" t="str" s="14">
        <f>"[BOUILLIR] "&amp;Procedure!D8</f>
        <v>[BOUILLIR] Jusqu'au 1er bouillon pendant ±30', éteindre</v>
      </c>
      <c r="C15"/>
      <c r="D15"/>
    </row>
    <row r="16">
      <c r="A16" t="s" s="17">
        <v>122</v>
      </c>
      <c r="B16" t="str" s="14">
        <f>"[REFROIDIR] "&amp;Procedure!D9</f>
        <v>[REFROIDIR] Laisser refroidir sur plaque blanche inox, passer au passe-vite une fois froide</v>
      </c>
      <c r="C16"/>
      <c r="D16"/>
    </row>
    <row r="17">
      <c r="A17"/>
      <c r="B17"/>
      <c r="C17"/>
      <c r="D17"/>
    </row>
    <row r="18">
      <c r="A18" t="s" s="19">
        <v>22</v>
      </c>
      <c r="B18"/>
      <c r="C18"/>
      <c r="D18"/>
    </row>
  </sheetData>
  <sheetProtection sheet="1"/>
  <mergeCells count="14">
    <mergeCell ref="A1:D1"/>
    <mergeCell ref="A2:D2"/>
    <mergeCell ref="A4:D4"/>
    <mergeCell ref="B5:D5"/>
    <mergeCell ref="B6:D6"/>
    <mergeCell ref="A8:D8"/>
    <mergeCell ref="B9:D9"/>
    <mergeCell ref="A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2026-08-01T02:02:12Z</dcterms:created>
  <dc:title>Crepes Grand-Marnier (50 portio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2026-08-01T02:02:12Z</dcterms:modified>
  <cp:revision>1</cp:revision>
</cp:coreProperties>
</file>