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<sst xmlns="http://schemas.openxmlformats.org/spreadsheetml/2006/main" count="61" uniqueCount="61">
  <si>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</si>
  <si>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</si>
  <si>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</si>
  <si>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</si>
  <si>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</si>
  <si>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</si>
  <si>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</si>
  <si>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</si>
  <si>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</si>
  <si>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</si>
  <si>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</si>
  <si>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</si>
  <si>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</si>
  <si>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</si>
  <si>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</si>
  <si>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</si>
  <si>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</si>
  <si>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</si>
  <si>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</si>
  <si>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</si>
  <si>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</si>
  <si>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</si>
  <si>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</si>
  <si>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</si>
  <si>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</si>
  <si>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</si>
  <si>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</si>
  <si>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</si>
  <si>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</si>
  <si>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</si>
  <si>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</si>
  <si>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</si>
  <si>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</si>
  <si>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</si>
  <si>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</si>
  <si>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</si>
  <si>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</si>
  <si>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</si>
  <si>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</si>
  <si>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Pate a Choux Salee (Labo Lenotre)</t>
  </si>
  <si>
    <t>Meme methode, dosage Labo Lenotre</t>
  </si>
  <si>
    <t>ASSAISONNER</t>
  </si>
  <si>
    <t>Assaisonnement releve : 30gr sel + 5gr poivre + 5gr poivre de Cayenne pour 1L lait/eau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</si>
  <si>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</si>
  <si>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</si>
  <si>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</si>
  <si>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</si>
  <si>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</si>
  <si>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</si>
  <si>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</si>
  <si>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</si>
  <si>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</si>
  <si>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</si>
  <si>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 (conv.)</t>
  </si>
  <si>
    <t>conversion</t>
  </si>
  <si>
    <t xml:space="preserve">    ↳ Fines herbes mélange</t>
  </si>
  <si>
    <t>Fiche technique — Pate a Choux Salee (Labo Lenotre)</t>
  </si>
  <si>
    <t>Pate a Choux Salee (Labo Lenotre)  C85.PATE.CHXSALL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</si>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</sst>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2070</v>
      </c>
      <c r="C3" t="s" s="5">
        <v>3</v>
      </c>
      <c r="D3"/>
      <c r="E3"/>
      <c r="F3"/>
    </row>
    <row r="4">
      <c r="A4" t="s">
        <v>4</v>
      </c>
      <c r="B4" s="6">
        <f>$B$2*B3</f>
        <v>2070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0.55</v>
      </c>
      <c r="E7" s="6">
        <f>D7*$B$2</f>
        <v>0.55</v>
      </c>
      <c r="F7" t="s">
        <v>15</v>
      </c>
      <c r="G7" s="9">
        <f>E7*0.489836</f>
        <v>0.26941</v>
      </c>
    </row>
    <row r="8">
      <c r="A8" t="s" s="8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15</v>
      </c>
      <c r="G8" s="9">
        <f>E8*3.9514</f>
        <v>1.77813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9">
        <f>E9*0.27</f>
        <v>0.54</v>
      </c>
    </row>
    <row r="10">
      <c r="A10" t="s" s="8">
        <v>23</v>
      </c>
      <c r="B10" t="s">
        <v>24</v>
      </c>
      <c r="C10" t="s">
        <v>25</v>
      </c>
      <c r="D10" s="4">
        <v>0.03</v>
      </c>
      <c r="E10" s="6">
        <f>D10*$B$2</f>
        <v>0.03</v>
      </c>
      <c r="F10" t="s">
        <v>15</v>
      </c>
      <c r="G10" s="9">
        <f>E10*0.186416</f>
        <v>0.005592</v>
      </c>
    </row>
    <row r="11">
      <c r="A11" t="s">
        <v>26</v>
      </c>
      <c r="B11" t="s">
        <v>27</v>
      </c>
      <c r="C11" t="s">
        <v>28</v>
      </c>
      <c r="D11" s="4">
        <v>0.04</v>
      </c>
      <c r="E11" s="6">
        <f>D11*$B$2</f>
        <v>0.04</v>
      </c>
      <c r="F11" t="s">
        <v>15</v>
      </c>
      <c r="G11" s="9">
        <f>E11*14</f>
        <v>0.56</v>
      </c>
    </row>
    <row r="12">
      <c r="A12" t="s" s="8">
        <v>29</v>
      </c>
      <c r="B12" t="s">
        <v>30</v>
      </c>
      <c r="C12" t="s">
        <v>21</v>
      </c>
      <c r="D12" s="4">
        <v>1</v>
      </c>
      <c r="E12" s="6">
        <f>D12*$B$2</f>
        <v>1</v>
      </c>
      <c r="F12" t="s">
        <v>31</v>
      </c>
      <c r="G12" s="9">
        <f>E12*0.5999</f>
        <v>0.5999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s" s="12">
        <v>40</v>
      </c>
      <c r="E2" t="s" s="12"/>
      <c r="F2"/>
    </row>
    <row r="3">
      <c r="A3" t="s">
        <v>39</v>
      </c>
      <c r="B3">
        <v>2</v>
      </c>
      <c r="C3" t="s">
        <v>41</v>
      </c>
      <c r="D3" t="s" s="12">
        <v>42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39</v>
      </c>
      <c r="C2" t="s">
        <v>47</v>
      </c>
      <c r="D2" s="6">
        <f>'Besoins'!$B$2*2070</f>
        <v>2070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'Besoins'!$B$2*0.5</f>
        <v>0.5</v>
      </c>
      <c r="E3" t="s">
        <v>31</v>
      </c>
    </row>
    <row r="4">
      <c r="A4">
        <v>1</v>
      </c>
      <c r="B4" t="s">
        <v>48</v>
      </c>
      <c r="C4" t="s">
        <v>49</v>
      </c>
      <c r="D4" s="6">
        <f>'Besoins'!$B$2*0.5</f>
        <v>0.5</v>
      </c>
      <c r="E4" t="s">
        <v>31</v>
      </c>
    </row>
    <row r="5">
      <c r="A5">
        <v>1</v>
      </c>
      <c r="B5" t="s">
        <v>50</v>
      </c>
      <c r="C5" t="s">
        <v>49</v>
      </c>
      <c r="D5" s="6">
        <f>'Besoins'!$B$2*0.03</f>
        <v>0.03</v>
      </c>
      <c r="E5" t="s">
        <v>15</v>
      </c>
    </row>
    <row r="6">
      <c r="A6">
        <v>1</v>
      </c>
      <c r="B6" t="s">
        <v>51</v>
      </c>
      <c r="C6" t="s">
        <v>49</v>
      </c>
      <c r="D6" s="6">
        <f>'Besoins'!$B$2*0.45</f>
        <v>0.45</v>
      </c>
      <c r="E6" t="s">
        <v>15</v>
      </c>
    </row>
    <row r="7">
      <c r="A7">
        <v>1</v>
      </c>
      <c r="B7" t="s">
        <v>52</v>
      </c>
      <c r="C7" t="s">
        <v>49</v>
      </c>
      <c r="D7" s="6">
        <f>'Besoins'!$B$2*0.55</f>
        <v>0.55</v>
      </c>
      <c r="E7" t="s">
        <v>15</v>
      </c>
    </row>
    <row r="8">
      <c r="A8">
        <v>1</v>
      </c>
      <c r="B8" t="s">
        <v>53</v>
      </c>
      <c r="C8" t="s">
        <v>54</v>
      </c>
      <c r="D8" s="6">
        <f>'Besoins'!$B$2*2</f>
        <v>2</v>
      </c>
      <c r="E8" t="s">
        <v>22</v>
      </c>
    </row>
    <row r="9">
      <c r="A9">
        <v>1</v>
      </c>
      <c r="B9" t="s">
        <v>55</v>
      </c>
      <c r="C9" t="s">
        <v>49</v>
      </c>
      <c r="D9" s="6">
        <f>'Besoins'!$B$2*0.04</f>
        <v>0.04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"C85.PATE.CHXSALL · PAT.PATES.CHOUX · référence : "&amp;Besoins!B3&amp;" "&amp;Besoins!C3&amp;" · multiplicateur réglable sur la feuille ""Besoins"""</f>
        <v>C85.PATE.CHXSALL · PAT.PATES.CHOUX · référence : 2 070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Procedure!D2</f>
        <v>Meme methode, dosage Labo Lenotre</v>
      </c>
      <c r="C5"/>
      <c r="D5"/>
    </row>
    <row r="6">
      <c r="A6" t="s" s="15">
        <v>59</v>
      </c>
      <c r="B6" t="str" s="12">
        <f>"[ASSAISONNER] "&amp;Procedure!D3</f>
        <v>[ASSAISONNER] Assaisonnement releve : 30gr sel + 5gr poivre + 5gr poivre de Cayenne pour 1L lait/eau</v>
      </c>
      <c r="C6"/>
      <c r="D6"/>
    </row>
    <row r="7">
      <c r="A7"/>
      <c r="B7"/>
      <c r="C7"/>
      <c r="D7"/>
    </row>
    <row r="8">
      <c r="A8" t="s" s="16">
        <v>60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2026-08-01T02:03:06Z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2026-08-01T02:03:06Z</dcterms:modified>
  <cp:revision>1</cp:revision>
</cp:coreProperties>
</file>