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<sst xmlns="http://schemas.openxmlformats.org/spreadsheetml/2006/main" count="59" uniqueCount="59">
  <si>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</si>
  <si>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</si>
  <si>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</si>
  <si>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</si>
  <si>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</si>
  <si>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</si>
  <si>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</si>
  <si>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</si>
  <si>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</si>
  <si>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</si>
  <si>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</si>
  <si>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</si>
  <si>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</si>
  <si>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</si>
  <si>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</si>
  <si>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</si>
  <si>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</si>
  <si>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</si>
  <si>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</si>
  <si>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</si>
  <si>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</si>
  <si>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</si>
  <si>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</si>
  <si>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</si>
  <si>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</si>
  <si>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</si>
  <si>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</si>
  <si>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</si>
  <si>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</si>
  <si>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</si>
  <si>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</si>
  <si>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</si>
  <si>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</si>
  <si>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</si>
  <si>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</si>
  <si>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</si>
  <si>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</si>
  <si>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</si>
  <si>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</si>
  <si>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(Wittamer)</t>
  </si>
  <si>
    <t>VERSER</t>
  </si>
  <si>
    <t>Meme methode que la version Ecole Lenotre, dosage Wittamer (beurre, farine, oeufs ajustes)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</si>
  <si>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</si>
  <si>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</si>
  <si>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</si>
  <si>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</si>
  <si>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</si>
  <si>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</si>
  <si>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</si>
  <si>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</si>
  <si>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</si>
  <si>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</si>
  <si>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</si>
  <si>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 (conv.)</t>
  </si>
  <si>
    <t>conversion</t>
  </si>
  <si>
    <t>Fiche technique — Pate a Choux (Wittamer)</t>
  </si>
  <si>
    <t>Pate a Choux (Wittamer)  C85.PATE.CHXWIT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</si>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</sst>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2030</v>
      </c>
      <c r="C3" t="s" s="5">
        <v>3</v>
      </c>
      <c r="D3"/>
      <c r="E3"/>
      <c r="F3"/>
    </row>
    <row r="4">
      <c r="A4" t="s">
        <v>4</v>
      </c>
      <c r="B4" s="6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17</v>
      </c>
      <c r="E9" s="6">
        <f>D9*$B$2</f>
        <v>17</v>
      </c>
      <c r="F9" t="s">
        <v>22</v>
      </c>
      <c r="G9" s="9">
        <f>E9*0.27</f>
        <v>4.59</v>
      </c>
    </row>
    <row r="10">
      <c r="A10" t="s" s="8">
        <v>23</v>
      </c>
      <c r="B10" t="s">
        <v>24</v>
      </c>
      <c r="C10" t="s">
        <v>25</v>
      </c>
      <c r="D10" s="4">
        <v>0.01</v>
      </c>
      <c r="E10" s="6">
        <f>D10*$B$2</f>
        <v>0.01</v>
      </c>
      <c r="F10" t="s">
        <v>15</v>
      </c>
      <c r="G10" s="9">
        <f>E10*0.186416</f>
        <v>0.001864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28</v>
      </c>
      <c r="G11" s="9">
        <f>E11*0.5999</f>
        <v>0.5999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E12*0.82</f>
        <v>0.0164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39</v>
      </c>
      <c r="C2" t="s">
        <v>46</v>
      </c>
      <c r="D2" s="6">
        <f>'Besoins'!$B$2*2030</f>
        <v>2030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28</v>
      </c>
    </row>
    <row r="4">
      <c r="A4">
        <v>1</v>
      </c>
      <c r="B4" t="s">
        <v>47</v>
      </c>
      <c r="C4" t="s">
        <v>48</v>
      </c>
      <c r="D4" s="6">
        <f>'Besoins'!$B$2*0.5</f>
        <v>0.5</v>
      </c>
      <c r="E4" t="s">
        <v>28</v>
      </c>
    </row>
    <row r="5">
      <c r="A5">
        <v>1</v>
      </c>
      <c r="B5" t="s">
        <v>49</v>
      </c>
      <c r="C5" t="s">
        <v>48</v>
      </c>
      <c r="D5" s="6">
        <f>'Besoins'!$B$2*0.01</f>
        <v>0.01</v>
      </c>
      <c r="E5" t="s">
        <v>15</v>
      </c>
    </row>
    <row r="6">
      <c r="A6">
        <v>1</v>
      </c>
      <c r="B6" t="s">
        <v>50</v>
      </c>
      <c r="C6" t="s">
        <v>48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48</v>
      </c>
      <c r="D7" s="6">
        <f>'Besoins'!$B$2*0.4</f>
        <v>0.4</v>
      </c>
      <c r="E7" t="s">
        <v>15</v>
      </c>
    </row>
    <row r="8">
      <c r="A8">
        <v>1</v>
      </c>
      <c r="B8" t="s">
        <v>52</v>
      </c>
      <c r="C8" t="s">
        <v>48</v>
      </c>
      <c r="D8" s="6">
        <f>'Besoins'!$B$2*0.6</f>
        <v>0.6</v>
      </c>
      <c r="E8" t="s">
        <v>15</v>
      </c>
    </row>
    <row r="9">
      <c r="A9">
        <v>1</v>
      </c>
      <c r="B9" t="s">
        <v>53</v>
      </c>
      <c r="C9" t="s">
        <v>54</v>
      </c>
      <c r="D9" s="6">
        <f>'Besoins'!$B$2*17</f>
        <v>17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