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<sst xmlns="http://schemas.openxmlformats.org/spreadsheetml/2006/main" count="54" uniqueCount="54">
  <si>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</si>
  <si>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</si>
  <si>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</si>
  <si>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</si>
  <si>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</si>
  <si>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</si>
  <si>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</si>
  <si>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</si>
  <si>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</si>
  <si>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</si>
  <si>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</si>
  <si>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</si>
  <si>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</si>
  <si>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</si>
  <si>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</si>
  <si>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</si>
  <si>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</si>
  <si>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</si>
  <si>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</si>
  <si>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</si>
  <si>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</si>
  <si>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</si>
  <si>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</si>
  <si>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CRE-FRAICHE-LI</t>
  </si>
  <si>
    <t>Crème fraîche liquide 15% MG allégée</t>
  </si>
  <si>
    <t>Crèmes fraîches et laitières</t>
  </si>
  <si>
    <t>Total</t>
  </si>
  <si>
    <t>Recette</t>
  </si>
  <si>
    <t>#</t>
  </si>
  <si>
    <t>Verbe</t>
  </si>
  <si>
    <t>Étape</t>
  </si>
  <si>
    <t>Précision technique</t>
  </si>
  <si>
    <t>Durée</t>
  </si>
  <si>
    <t>Pate a Choux (pour Gaufres)</t>
  </si>
  <si>
    <t>Faire une pate a choux (base C85.PATE.CHOUX)</t>
  </si>
  <si>
    <t>INCORPORER</t>
  </si>
  <si>
    <t>Ajouter la creme fraiche bouillie, le lait bouilli, la vanille et la fleur d'oranger</t>
  </si>
  <si>
    <t>Donne environ 80 gaufres</t>
  </si>
  <si>
    <t>Niveau</t>
  </si>
  <si>
    <t>Composant</t>
  </si>
  <si>
    <t>Type</t>
  </si>
  <si>
    <t>Quantité (× multiplicateur, voir feuille Besoins)</t>
  </si>
  <si>
    <t>recette</t>
  </si>
  <si>
    <t xml:space="preserve">    ↳ Crème fraîche liquide 15% MG allégée</t>
  </si>
  <si>
    <t>matiere</t>
  </si>
  <si>
    <t xml:space="preserve">    ↳ LAIT</t>
  </si>
  <si>
    <t xml:space="preserve">    ↳ VANILLE (baton)</t>
  </si>
  <si>
    <t xml:space="preserve">    ↳ HUILE D'OLIVE (TURRI)</t>
  </si>
  <si>
    <t>Fiche technique — Pate a Choux (pour Gaufres)</t>
  </si>
  <si>
    <t>Pate a Choux (pour Gaufres)  C85.PATE.CHXGAUF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</si>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</sst>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1560</v>
      </c>
      <c r="C3" t="s" s="5">
        <v>3</v>
      </c>
      <c r="D3"/>
      <c r="E3"/>
      <c r="F3"/>
    </row>
    <row r="4">
      <c r="A4" t="s">
        <v>4</v>
      </c>
      <c r="B4" s="6">
        <f>$B$2*B3</f>
        <v>1560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</v>
      </c>
      <c r="E7" s="6">
        <f>D7*$B$2</f>
        <v>10</v>
      </c>
      <c r="F7" t="s">
        <v>15</v>
      </c>
      <c r="G7" s="9">
        <f>E7*0.5902684211</f>
        <v>5.902684</v>
      </c>
    </row>
    <row r="8">
      <c r="A8" t="s" s="8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19</v>
      </c>
      <c r="G8" s="9">
        <f>E8*3.8423</f>
        <v>0.192115</v>
      </c>
    </row>
    <row r="9">
      <c r="A9" t="s" s="8">
        <v>20</v>
      </c>
      <c r="B9" t="s">
        <v>21</v>
      </c>
      <c r="C9" t="s">
        <v>22</v>
      </c>
      <c r="D9" s="4">
        <v>0.75</v>
      </c>
      <c r="E9" s="6">
        <f>D9*$B$2</f>
        <v>0.75</v>
      </c>
      <c r="F9" t="s">
        <v>19</v>
      </c>
      <c r="G9" s="9">
        <f>E9*0.5999</f>
        <v>0.449925</v>
      </c>
    </row>
    <row r="10">
      <c r="A10" t="s">
        <v>23</v>
      </c>
      <c r="B10" t="s">
        <v>24</v>
      </c>
      <c r="C10" t="s">
        <v>25</v>
      </c>
      <c r="D10" s="4">
        <v>0.75</v>
      </c>
      <c r="E10" s="6">
        <f>D10*$B$2</f>
        <v>0.75</v>
      </c>
      <c r="F10" t="s">
        <v>19</v>
      </c>
      <c r="G10" s="9">
        <f>E10*2.2</f>
        <v>1.65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s" s="12">
        <v>34</v>
      </c>
      <c r="E2" t="s" s="12"/>
      <c r="F2"/>
    </row>
    <row r="3">
      <c r="A3" t="s">
        <v>33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33</v>
      </c>
      <c r="B4">
        <v>3</v>
      </c>
      <c r="C4"/>
      <c r="D4" t="s" s="12">
        <v>37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33</v>
      </c>
      <c r="C2" t="s">
        <v>42</v>
      </c>
      <c r="D2" s="6">
        <f>'Besoins'!$B$2*1560</f>
        <v>1560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'Besoins'!$B$2*0.75</f>
        <v>0.75</v>
      </c>
      <c r="E3" t="s">
        <v>19</v>
      </c>
    </row>
    <row r="4">
      <c r="A4">
        <v>1</v>
      </c>
      <c r="B4" t="s">
        <v>45</v>
      </c>
      <c r="C4" t="s">
        <v>44</v>
      </c>
      <c r="D4" s="6">
        <f>'Besoins'!$B$2*0.75</f>
        <v>0.75</v>
      </c>
      <c r="E4" t="s">
        <v>19</v>
      </c>
    </row>
    <row r="5">
      <c r="A5">
        <v>1</v>
      </c>
      <c r="B5" t="s">
        <v>46</v>
      </c>
      <c r="C5" t="s">
        <v>44</v>
      </c>
      <c r="D5" s="6">
        <f>'Besoins'!$B$2*10</f>
        <v>10</v>
      </c>
      <c r="E5" t="s">
        <v>3</v>
      </c>
    </row>
    <row r="6">
      <c r="A6">
        <v>1</v>
      </c>
      <c r="B6" t="s">
        <v>47</v>
      </c>
      <c r="C6" t="s">
        <v>44</v>
      </c>
      <c r="D6" s="6">
        <f>'Besoins'!$B$2*0.05</f>
        <v>0.05</v>
      </c>
      <c r="E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"C85.PATE.CHXGAUF · PAT.PATES.CHOUX · référence : "&amp;Besoins!B3&amp;" "&amp;Besoins!C3&amp;" · multiplicateur réglable sur la feuille ""Besoins"""</f>
        <v>C85.PATE.CHXGAUF · PAT.PATES.CHOUX · référence : 1 560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Procedure!D2</f>
        <v>Faire une pate a choux (base C85.PATE.CHOUX)</v>
      </c>
      <c r="C5"/>
      <c r="D5"/>
    </row>
    <row r="6">
      <c r="A6" t="s" s="15">
        <v>51</v>
      </c>
      <c r="B6" t="str" s="12">
        <f>"[INCORPORER] "&amp;Procedure!D3</f>
        <v>[INCORPORER] Ajouter la creme fraiche bouillie, le lait bouilli, la vanille et la fleur d'oranger</v>
      </c>
      <c r="C6"/>
      <c r="D6"/>
    </row>
    <row r="7">
      <c r="A7" t="s" s="15">
        <v>52</v>
      </c>
      <c r="B7" t="str" s="12">
        <f>Procedure!D4</f>
        <v>Donne environ 80 gaufres</v>
      </c>
      <c r="C7"/>
      <c r="D7"/>
    </row>
    <row r="8">
      <c r="A8"/>
      <c r="B8"/>
      <c r="C8"/>
      <c r="D8"/>
    </row>
    <row r="9">
      <c r="A9" t="s" s="16">
        <v>53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2026-10-30T13:57:37Z</dcterms:created>
  <dc:title>Pate a Choux (pour Gaufres)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2026-10-30T13:57:37Z</dcterms:modified>
  <cp:revision>1</cp:revision>
</cp:coreProperties>
</file>