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<sst xmlns="http://schemas.openxmlformats.org/spreadsheetml/2006/main" count="82" uniqueCount="82">
  <si>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</si>
  <si>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</si>
  <si>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</si>
  <si>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</si>
  <si>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</si>
  <si>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</si>
  <si>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</si>
  <si>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</si>
  <si>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</si>
  <si>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</si>
  <si>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</si>
  <si>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</si>
  <si>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</si>
  <si>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</si>
  <si>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</si>
  <si>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</si>
  <si>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</si>
  <si>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</si>
  <si>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</si>
  <si>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</si>
  <si>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</si>
  <si>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</si>
  <si>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</si>
  <si>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</si>
  <si>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</si>
  <si>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</si>
  <si>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</si>
  <si>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</si>
  <si>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</si>
  <si>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</si>
  <si>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</si>
  <si>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</si>
  <si>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</si>
  <si>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</si>
  <si>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</si>
  <si>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</si>
  <si>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</si>
  <si>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</si>
  <si>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</si>
  <si>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</si>
  <si>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</si>
  <si>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</si>
  <si>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</si>
  <si>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</si>
  <si>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Blinis I (N.536)</t>
  </si>
  <si>
    <t>DISSOUDRE</t>
  </si>
  <si>
    <t>Delayer la levure avec un peu de lait tiede</t>
  </si>
  <si>
    <t>MÉLANGER</t>
  </si>
  <si>
    <t>Melanger 100gr de farine a part</t>
  </si>
  <si>
    <t>INCORPORER</t>
  </si>
  <si>
    <t>Incorporer le reste de la farine avec jaunes, lait, huile, beurre, sel</t>
  </si>
  <si>
    <t>Melanger les deux appareils, pate homogene, repos 15mn</t>
  </si>
  <si>
    <t>Incorporer les blancs montes avec le sucre</t>
  </si>
  <si>
    <t>Laisser pousser 30mn a 1h</t>
  </si>
  <si>
    <t>CUIRE</t>
  </si>
  <si>
    <t>Cuire a feu doux en moules a pannequets. Quantite : 30 blinis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</si>
  <si>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</si>
  <si>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</si>
  <si>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</si>
  <si>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</si>
  <si>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</si>
  <si>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(P) (conv.)</t>
  </si>
  <si>
    <t>conversion</t>
  </si>
  <si>
    <t xml:space="preserve">    ↳ HUILE D'OLIVE (TURRI)</t>
  </si>
  <si>
    <t>matiere</t>
  </si>
  <si>
    <t xml:space="preserve">    ↳ LAIT</t>
  </si>
  <si>
    <t xml:space="preserve">    ↳ Levure fraîche de boulanger</t>
  </si>
  <si>
    <t xml:space="preserve">    ↳ SEL</t>
  </si>
  <si>
    <t xml:space="preserve">    ↳ BEURRE</t>
  </si>
  <si>
    <t xml:space="preserve">    ↳ FARINE (000)</t>
  </si>
  <si>
    <t xml:space="preserve">    ↳ BLANC D'OEUF (P) (conv.)</t>
  </si>
  <si>
    <t xml:space="preserve">    ↳ Sucre blanc cristal sac 25 kg</t>
  </si>
  <si>
    <t>Fiche technique — Pate a Blinis I (N.536)</t>
  </si>
  <si>
    <t>Pate a Blinis I (N.536)  C85.PATE.BLINIS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</si>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</sst>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1425</v>
      </c>
      <c r="C3" t="s" s="5">
        <v>3</v>
      </c>
      <c r="D3"/>
      <c r="E3"/>
      <c r="F3"/>
    </row>
    <row r="4">
      <c r="A4" t="s">
        <v>4</v>
      </c>
      <c r="B4" s="6">
        <f>$B$2*B3</f>
        <v>1425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E7*0.489836</f>
        <v>0.293902</v>
      </c>
    </row>
    <row r="8">
      <c r="A8" t="s" s="8">
        <v>16</v>
      </c>
      <c r="B8" t="s">
        <v>17</v>
      </c>
      <c r="C8" t="s">
        <v>14</v>
      </c>
      <c r="D8" s="4">
        <v>0.03</v>
      </c>
      <c r="E8" s="6">
        <f>D8*$B$2</f>
        <v>0.03</v>
      </c>
      <c r="F8" t="s">
        <v>18</v>
      </c>
      <c r="G8" s="9">
        <f>E8*3.8423</f>
        <v>0.115269</v>
      </c>
    </row>
    <row r="9">
      <c r="A9" t="s" s="8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15</v>
      </c>
      <c r="G9" s="9">
        <f>E9*3.9514</f>
        <v>0.493925</v>
      </c>
    </row>
    <row r="10">
      <c r="A10" t="s" s="8">
        <v>22</v>
      </c>
      <c r="B10" t="s">
        <v>23</v>
      </c>
      <c r="C10" t="s">
        <v>24</v>
      </c>
      <c r="D10" s="4">
        <v>6</v>
      </c>
      <c r="E10" s="6">
        <f>D10*$B$2</f>
        <v>6</v>
      </c>
      <c r="F10" t="s">
        <v>25</v>
      </c>
      <c r="G10" s="9">
        <f>E10*0.27</f>
        <v>1.62</v>
      </c>
    </row>
    <row r="11">
      <c r="A11" t="s" s="8">
        <v>26</v>
      </c>
      <c r="B11" t="s">
        <v>27</v>
      </c>
      <c r="C11" t="s">
        <v>28</v>
      </c>
      <c r="D11" s="4">
        <v>0.01</v>
      </c>
      <c r="E11" s="6">
        <f>D11*$B$2</f>
        <v>0.01</v>
      </c>
      <c r="F11" t="s">
        <v>15</v>
      </c>
      <c r="G11" s="9">
        <f>E11*0.186416</f>
        <v>0.001864</v>
      </c>
    </row>
    <row r="12">
      <c r="A12" t="s" s="8">
        <v>29</v>
      </c>
      <c r="B12" t="s">
        <v>30</v>
      </c>
      <c r="C12" t="s">
        <v>24</v>
      </c>
      <c r="D12" s="4">
        <v>0.6</v>
      </c>
      <c r="E12" s="6">
        <f>D12*$B$2</f>
        <v>0.6</v>
      </c>
      <c r="F12" t="s">
        <v>18</v>
      </c>
      <c r="G12" s="9">
        <f>E12*0.5999</f>
        <v>0.35994</v>
      </c>
    </row>
    <row r="13">
      <c r="A13" t="s">
        <v>31</v>
      </c>
      <c r="B13" t="s">
        <v>32</v>
      </c>
      <c r="C13" t="s">
        <v>33</v>
      </c>
      <c r="D13" s="4">
        <v>0.03</v>
      </c>
      <c r="E13" s="6">
        <f>D13*$B$2</f>
        <v>0.03</v>
      </c>
      <c r="F13" t="s">
        <v>15</v>
      </c>
      <c r="G13" s="9">
        <f>E13*2.2</f>
        <v>0.066</v>
      </c>
    </row>
    <row r="14">
      <c r="A14" t="s">
        <v>34</v>
      </c>
      <c r="B14" t="s">
        <v>35</v>
      </c>
      <c r="C14" t="s">
        <v>36</v>
      </c>
      <c r="D14" s="4">
        <v>0.03</v>
      </c>
      <c r="E14" s="6">
        <f>D14*$B$2</f>
        <v>0.03</v>
      </c>
      <c r="F14" t="s">
        <v>15</v>
      </c>
      <c r="G14" s="9">
        <f>E14*0.82</f>
        <v>0.0246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/>
    </row>
    <row r="4">
      <c r="A4" t="s">
        <v>44</v>
      </c>
      <c r="B4">
        <v>3</v>
      </c>
      <c r="C4" t="s">
        <v>49</v>
      </c>
      <c r="D4" t="s" s="12">
        <v>50</v>
      </c>
      <c r="E4" t="s" s="12"/>
      <c r="F4"/>
    </row>
    <row r="5">
      <c r="A5" t="s">
        <v>44</v>
      </c>
      <c r="B5">
        <v>4</v>
      </c>
      <c r="C5" t="s">
        <v>47</v>
      </c>
      <c r="D5" t="s" s="12">
        <v>51</v>
      </c>
      <c r="E5" t="s" s="12"/>
      <c r="F5"/>
    </row>
    <row r="6">
      <c r="A6" t="s">
        <v>44</v>
      </c>
      <c r="B6">
        <v>5</v>
      </c>
      <c r="C6" t="s">
        <v>49</v>
      </c>
      <c r="D6" t="s" s="12">
        <v>52</v>
      </c>
      <c r="E6" t="s" s="12"/>
      <c r="F6"/>
    </row>
    <row r="7">
      <c r="A7" t="s">
        <v>44</v>
      </c>
      <c r="B7">
        <v>6</v>
      </c>
      <c r="C7"/>
      <c r="D7" t="s" s="12">
        <v>53</v>
      </c>
      <c r="E7" t="s" s="12"/>
      <c r="F7"/>
    </row>
    <row r="8">
      <c r="A8" t="s">
        <v>44</v>
      </c>
      <c r="B8">
        <v>7</v>
      </c>
      <c r="C8" t="s">
        <v>54</v>
      </c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44</v>
      </c>
      <c r="C2" t="s">
        <v>60</v>
      </c>
      <c r="D2" s="6">
        <f>'Besoins'!$B$2*1425</f>
        <v>1425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'Besoins'!$B$2*7</f>
        <v>7</v>
      </c>
      <c r="E3" t="s">
        <v>25</v>
      </c>
    </row>
    <row r="4">
      <c r="A4">
        <v>1</v>
      </c>
      <c r="B4" t="s">
        <v>63</v>
      </c>
      <c r="C4" t="s">
        <v>64</v>
      </c>
      <c r="D4" s="6">
        <f>'Besoins'!$B$2*0.03</f>
        <v>0.03</v>
      </c>
      <c r="E4" t="s">
        <v>18</v>
      </c>
    </row>
    <row r="5">
      <c r="A5">
        <v>1</v>
      </c>
      <c r="B5" t="s">
        <v>65</v>
      </c>
      <c r="C5" t="s">
        <v>64</v>
      </c>
      <c r="D5" s="6">
        <f>'Besoins'!$B$2*0.6</f>
        <v>0.6</v>
      </c>
      <c r="E5" t="s">
        <v>18</v>
      </c>
    </row>
    <row r="6">
      <c r="A6">
        <v>1</v>
      </c>
      <c r="B6" t="s">
        <v>66</v>
      </c>
      <c r="C6" t="s">
        <v>64</v>
      </c>
      <c r="D6" s="6">
        <f>'Besoins'!$B$2*0.03</f>
        <v>0.03</v>
      </c>
      <c r="E6" t="s">
        <v>15</v>
      </c>
    </row>
    <row r="7">
      <c r="A7">
        <v>1</v>
      </c>
      <c r="B7" t="s">
        <v>67</v>
      </c>
      <c r="C7" t="s">
        <v>64</v>
      </c>
      <c r="D7" s="6">
        <f>'Besoins'!$B$2*0.01</f>
        <v>0.01</v>
      </c>
      <c r="E7" t="s">
        <v>15</v>
      </c>
    </row>
    <row r="8">
      <c r="A8">
        <v>1</v>
      </c>
      <c r="B8" t="s">
        <v>68</v>
      </c>
      <c r="C8" t="s">
        <v>64</v>
      </c>
      <c r="D8" s="6">
        <f>'Besoins'!$B$2*0.125</f>
        <v>0.125</v>
      </c>
      <c r="E8" t="s">
        <v>15</v>
      </c>
    </row>
    <row r="9">
      <c r="A9">
        <v>1</v>
      </c>
      <c r="B9" t="s">
        <v>69</v>
      </c>
      <c r="C9" t="s">
        <v>64</v>
      </c>
      <c r="D9" s="6">
        <f>'Besoins'!$B$2*0.6</f>
        <v>0.6</v>
      </c>
      <c r="E9" t="s">
        <v>15</v>
      </c>
    </row>
    <row r="10">
      <c r="A10">
        <v>1</v>
      </c>
      <c r="B10" t="s">
        <v>70</v>
      </c>
      <c r="C10" t="s">
        <v>62</v>
      </c>
      <c r="D10" s="6">
        <f>'Besoins'!$B$2*5</f>
        <v>5</v>
      </c>
      <c r="E10" t="s">
        <v>25</v>
      </c>
    </row>
    <row r="11">
      <c r="A11">
        <v>1</v>
      </c>
      <c r="B11" t="s">
        <v>71</v>
      </c>
      <c r="C11" t="s">
        <v>64</v>
      </c>
      <c r="D11" s="6">
        <f>'Besoins'!$B$2*0.03</f>
        <v>0.03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"C85.PATE.BLINIS · PAT.PATES.POUSSEES · référence : "&amp;Besoins!B3&amp;" "&amp;Besoins!C3&amp;" · multiplicateur réglable sur la feuille ""Besoins"""</f>
        <v>C85.PATE.BLINIS · PAT.PATES.POUSSEES · référence : 1 425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"[DISSOUDRE] "&amp;Procedure!D2</f>
        <v>[DISSOUDRE] Delayer la levure avec un peu de lait tiede</v>
      </c>
      <c r="C5"/>
      <c r="D5"/>
    </row>
    <row r="6">
      <c r="A6" t="s" s="15">
        <v>75</v>
      </c>
      <c r="B6" t="str" s="12">
        <f>"[MÉLANGER] "&amp;Procedure!D3</f>
        <v>[MÉLANGER] Melanger 100gr de farine a part</v>
      </c>
      <c r="C6"/>
      <c r="D6"/>
    </row>
    <row r="7">
      <c r="A7" t="s" s="15">
        <v>76</v>
      </c>
      <c r="B7" t="str" s="12">
        <f>"[INCORPORER] "&amp;Procedure!D4</f>
        <v>[INCORPORER] Incorporer le reste de la farine avec jaunes, lait, huile, beurre, sel</v>
      </c>
      <c r="C7"/>
      <c r="D7"/>
    </row>
    <row r="8">
      <c r="A8" t="s" s="15">
        <v>77</v>
      </c>
      <c r="B8" t="str" s="12">
        <f>"[MÉLANGER] "&amp;Procedure!D5</f>
        <v>[MÉLANGER] Melanger les deux appareils, pate homogene, repos 15mn</v>
      </c>
      <c r="C8"/>
      <c r="D8"/>
    </row>
    <row r="9">
      <c r="A9" t="s" s="15">
        <v>78</v>
      </c>
      <c r="B9" t="str" s="12">
        <f>"[INCORPORER] "&amp;Procedure!D6</f>
        <v>[INCORPORER] Incorporer les blancs montes avec le sucre</v>
      </c>
      <c r="C9"/>
      <c r="D9"/>
    </row>
    <row r="10">
      <c r="A10" t="s" s="15">
        <v>79</v>
      </c>
      <c r="B10" t="str" s="12">
        <f>Procedure!D7</f>
        <v>Laisser pousser 30mn a 1h</v>
      </c>
      <c r="C10"/>
      <c r="D10"/>
    </row>
    <row r="11">
      <c r="A11" t="s" s="15">
        <v>80</v>
      </c>
      <c r="B11" t="str" s="12">
        <f>"[CUIRE] "&amp;Procedure!D8</f>
        <v>[CUIRE] Cuire a feu doux en moules a pannequets. Quantite : 30 blinis</v>
      </c>
      <c r="C11"/>
      <c r="D11"/>
    </row>
    <row r="12">
      <c r="A12"/>
      <c r="B12"/>
      <c r="C12"/>
      <c r="D12"/>
    </row>
    <row r="13">
      <c r="A13" t="s" s="16">
        <v>81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2026-09-15T14:14:04Z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2026-09-15T14:14:04Z</dcterms:modified>
  <cp:revision>1</cp:revision>
</cp:coreProperties>
</file>